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Liberata forms\"/>
    </mc:Choice>
  </mc:AlternateContent>
  <bookViews>
    <workbookView xWindow="0" yWindow="0" windowWidth="28800" windowHeight="12210" xr2:uid="{00000000-000D-0000-FFFF-FFFF00000000}"/>
  </bookViews>
  <sheets>
    <sheet name="LIB 002 (S)" sheetId="1" r:id="rId1"/>
    <sheet name="Hide" sheetId="3" state="hidden" r:id="rId2"/>
    <sheet name="Indirect lists" sheetId="4" state="hidden" r:id="rId3"/>
  </sheets>
  <definedNames>
    <definedName name="Apprentice2">'Indirect lists'!$R$2:$R$3</definedName>
    <definedName name="Apprentice3">'Indirect lists'!$S$2:$S$3</definedName>
    <definedName name="Grade">'Indirect lists'!$A$2:$A$19</definedName>
    <definedName name="Grade1">'Indirect lists'!$B$2:$B$7</definedName>
    <definedName name="Grade10">'Indirect lists'!$K$2:$K$4</definedName>
    <definedName name="Grade11">'Indirect lists'!$L$2:$L$4</definedName>
    <definedName name="Grade12">'Indirect lists'!$M$2:$M$4</definedName>
    <definedName name="Grade14">'Indirect lists'!$N$2:$N$4</definedName>
    <definedName name="Grade15">'Indirect lists'!$O$2:$O$4</definedName>
    <definedName name="Grade16">'Indirect lists'!$P$2:$P$4</definedName>
    <definedName name="Grade17">'Indirect lists'!$Q$2:$Q$4</definedName>
    <definedName name="Grade2">'Indirect lists'!$C$2:$C$4</definedName>
    <definedName name="Grade3">'Indirect lists'!$D$2:$D$4</definedName>
    <definedName name="Grade4">'Indirect lists'!$E$2:$E$4</definedName>
    <definedName name="Grade5">'Indirect lists'!$F$2:$F$4</definedName>
    <definedName name="Grade6">'Indirect lists'!$G$2:$G$4</definedName>
    <definedName name="Grade7">'Indirect lists'!$H$2:$H$4</definedName>
    <definedName name="Grade8">'Indirect lists'!$I$2:$I$4</definedName>
    <definedName name="Grade9">'Indirect lists'!$J$2:$J$4</definedName>
  </definedNames>
  <calcPr calcId="171027"/>
</workbook>
</file>

<file path=xl/calcChain.xml><?xml version="1.0" encoding="utf-8"?>
<calcChain xmlns="http://schemas.openxmlformats.org/spreadsheetml/2006/main">
  <c r="E30" i="1" l="1"/>
  <c r="E31" i="1"/>
  <c r="F39" i="1" l="1"/>
  <c r="E39" i="1"/>
  <c r="E22" i="1" l="1"/>
  <c r="F22" i="1" s="1"/>
  <c r="G130" i="3" l="1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E27" i="1" l="1"/>
  <c r="E28" i="1"/>
  <c r="E29" i="1"/>
  <c r="E32" i="1"/>
  <c r="E26" i="1"/>
  <c r="D33" i="1"/>
  <c r="E21" i="1"/>
  <c r="F21" i="1" s="1"/>
  <c r="E33" i="1" l="1"/>
  <c r="F26" i="1" s="1"/>
</calcChain>
</file>

<file path=xl/sharedStrings.xml><?xml version="1.0" encoding="utf-8"?>
<sst xmlns="http://schemas.openxmlformats.org/spreadsheetml/2006/main" count="431" uniqueCount="379">
  <si>
    <t>Surname</t>
  </si>
  <si>
    <t>No</t>
  </si>
  <si>
    <t>I agree that the details on this form are correct.</t>
  </si>
  <si>
    <t>Post Title</t>
  </si>
  <si>
    <t xml:space="preserve">Name </t>
  </si>
  <si>
    <t>E Mail address</t>
  </si>
  <si>
    <t>Phone number</t>
  </si>
  <si>
    <t>Working with Schools</t>
  </si>
  <si>
    <t>Yes</t>
  </si>
  <si>
    <t xml:space="preserve">Authorisation </t>
  </si>
  <si>
    <t xml:space="preserve">Any other information </t>
  </si>
  <si>
    <t xml:space="preserve">This form should be completed electronically and emailed to liberataschoolspayroll@liberata.com.                         </t>
  </si>
  <si>
    <t>Other</t>
  </si>
  <si>
    <t>Please select</t>
  </si>
  <si>
    <t>Monday</t>
  </si>
  <si>
    <t>Tuesday</t>
  </si>
  <si>
    <t>Wednesday</t>
  </si>
  <si>
    <t>Thursday</t>
  </si>
  <si>
    <t>Friday</t>
  </si>
  <si>
    <t xml:space="preserve">TOTAL HOURS </t>
  </si>
  <si>
    <t>Main Scale</t>
  </si>
  <si>
    <t>Upper Pay Range</t>
  </si>
  <si>
    <t>Unqualified Scale</t>
  </si>
  <si>
    <t xml:space="preserve">Leadership Scale </t>
  </si>
  <si>
    <t>1.  School</t>
  </si>
  <si>
    <t>Recruitment and Retention incentive</t>
  </si>
  <si>
    <t>Teachers SEN allowance</t>
  </si>
  <si>
    <t>02000    Admin &amp; Clerical Staff</t>
  </si>
  <si>
    <t>02170    After School Club</t>
  </si>
  <si>
    <t>02240    Ancillery Staff</t>
  </si>
  <si>
    <t>02460    Booster Teachers</t>
  </si>
  <si>
    <t>02430    Breakfast Club Staff</t>
  </si>
  <si>
    <t>02640    Caretakers</t>
  </si>
  <si>
    <t>02650    Catering Admin</t>
  </si>
  <si>
    <t>50001    Children's Centre</t>
  </si>
  <si>
    <t>02720    Cleaners/Domestics</t>
  </si>
  <si>
    <t>04330    Home Tutors</t>
  </si>
  <si>
    <t>04480    Instructors</t>
  </si>
  <si>
    <t>35570    Invigilators</t>
  </si>
  <si>
    <t>04620    Learning Mentors</t>
  </si>
  <si>
    <t>04960    Manual Workers</t>
  </si>
  <si>
    <t>05130    Music Teachers</t>
  </si>
  <si>
    <t>05360    Nursery Officers</t>
  </si>
  <si>
    <t>86490    Other Catering</t>
  </si>
  <si>
    <t>06080    Professional Staff</t>
  </si>
  <si>
    <t>06560    Sessional Staff</t>
  </si>
  <si>
    <t>07440    Supply Teachers</t>
  </si>
  <si>
    <t>88315    Swimming</t>
  </si>
  <si>
    <t>07520    Teachers</t>
  </si>
  <si>
    <t xml:space="preserve">07530    Teaching Assistants </t>
  </si>
  <si>
    <t>08080    Teaching Assistants (Welfare)</t>
  </si>
  <si>
    <t>07600    Technical Staff</t>
  </si>
  <si>
    <t xml:space="preserve">07360    Midday Assistants </t>
  </si>
  <si>
    <t xml:space="preserve">  </t>
  </si>
  <si>
    <t>E3000  All Saints C of E Primary School</t>
  </si>
  <si>
    <t>E4600  Archbishop Tenisons C of E High School</t>
  </si>
  <si>
    <t>E2062  Beaumont Primary School</t>
  </si>
  <si>
    <t>E7004  Beckmead School</t>
  </si>
  <si>
    <t>E7000  Bensham Manor School</t>
  </si>
  <si>
    <t>E2003  Beulah Junior School</t>
  </si>
  <si>
    <t>E1001  Coulsdon Nursery</t>
  </si>
  <si>
    <t>E2086  Courtwood Primary School</t>
  </si>
  <si>
    <t>E1000  Crosfield Nursery</t>
  </si>
  <si>
    <t>E2007  Cypress Primary School</t>
  </si>
  <si>
    <t>E2093  Downsview Primary School</t>
  </si>
  <si>
    <t>E2014  Elmwood Infant School</t>
  </si>
  <si>
    <t>E2084  Forestdale Primary School</t>
  </si>
  <si>
    <t>E2098  Greenvale Primary School</t>
  </si>
  <si>
    <t>E2090  Heavers Farm Primary School</t>
  </si>
  <si>
    <t>E2058  Kenley Primary School</t>
  </si>
  <si>
    <t>E3415  Kensington Avenue Primary School</t>
  </si>
  <si>
    <t>E2110  Kingsley Primary School</t>
  </si>
  <si>
    <t>E3404  Margaret Roper Catholic Primary School</t>
  </si>
  <si>
    <t>E2105  Norbury Manor Primary School</t>
  </si>
  <si>
    <t>E2083  Orchard Way Primary School</t>
  </si>
  <si>
    <t>E2094  Park Hill Infant School</t>
  </si>
  <si>
    <t>E7008  Priory School</t>
  </si>
  <si>
    <t>E1002  Purley Nursery</t>
  </si>
  <si>
    <t>E2033  Purley Oaks Primary School</t>
  </si>
  <si>
    <t>E3408  Regina Coeli RC Primary School</t>
  </si>
  <si>
    <t>E2102  Rockmount Primary School</t>
  </si>
  <si>
    <t>E5200  Selsdon Primary School</t>
  </si>
  <si>
    <t>E2067  Smitham Primary School</t>
  </si>
  <si>
    <t>E4603  St Andrews C of E Voluntary Aided High School</t>
  </si>
  <si>
    <t>E3003  St Johns C of E Primary School</t>
  </si>
  <si>
    <t>E3412  St Josephs RC Infant School</t>
  </si>
  <si>
    <t>E3401  St Josephs RC Junior School</t>
  </si>
  <si>
    <t>E2043  St Peters Primary School</t>
  </si>
  <si>
    <t>E3007  The Minster Nursery and Infant School</t>
  </si>
  <si>
    <t>E3006  The Minster Junior School</t>
  </si>
  <si>
    <t>E5403  Thomas More School</t>
  </si>
  <si>
    <t>E1003  Tunstall Nursery</t>
  </si>
  <si>
    <t>E2050  Winterbourne Junior Girls School</t>
  </si>
  <si>
    <t>E2053  Wolsey Infant School</t>
  </si>
  <si>
    <t>E5402  St Josephs College Academy</t>
  </si>
  <si>
    <t>E3008  St Cyprians Academy</t>
  </si>
  <si>
    <t>E3403  St Thomas Becket Catholic Primary School</t>
  </si>
  <si>
    <t>E2081  The Platanos Trust -  Winterbourne</t>
  </si>
  <si>
    <t>E3420  The Crescent Primary Academy</t>
  </si>
  <si>
    <t>E3400  Good Shepherd Catholic Primary and Nursery School</t>
  </si>
  <si>
    <t>E3411  St Chads Catholic Primary School</t>
  </si>
  <si>
    <t>E4000  ALT Meridian High School</t>
  </si>
  <si>
    <t>E2008  STEP Academy David Livingstone</t>
  </si>
  <si>
    <t>E2036  STEP Academy La Fontaine</t>
  </si>
  <si>
    <t>E2005  STEP Academy Angel Oak</t>
  </si>
  <si>
    <t xml:space="preserve">E2019  STEP Academy Gonville </t>
  </si>
  <si>
    <t xml:space="preserve">E2016  STEP Academy Applegarth </t>
  </si>
  <si>
    <t>E2066  STEP Academy Heathfield</t>
  </si>
  <si>
    <t>E2036  STEP Academy Wolsey Junior</t>
  </si>
  <si>
    <t>Please Select</t>
  </si>
  <si>
    <t>School not in list</t>
  </si>
  <si>
    <t>Unqualified 1</t>
  </si>
  <si>
    <t>Unqualified 2</t>
  </si>
  <si>
    <t>Unqualified 3</t>
  </si>
  <si>
    <t>Unqualified 4</t>
  </si>
  <si>
    <t>Unqualified 5</t>
  </si>
  <si>
    <t>Unqualified 6</t>
  </si>
  <si>
    <t>Main scale 1</t>
  </si>
  <si>
    <t>Main scale 2</t>
  </si>
  <si>
    <t>Main scale 3</t>
  </si>
  <si>
    <t>Main scale 4</t>
  </si>
  <si>
    <t>Main scale 5</t>
  </si>
  <si>
    <t>Main scale 6</t>
  </si>
  <si>
    <t>Upper pay range 1</t>
  </si>
  <si>
    <t>Upper pay range 2</t>
  </si>
  <si>
    <t>Upper pay range 3</t>
  </si>
  <si>
    <t xml:space="preserve">   </t>
  </si>
  <si>
    <t xml:space="preserve">Select TLR type </t>
  </si>
  <si>
    <t>Other additional allowance (Cash/12months)</t>
  </si>
  <si>
    <t>TLR1                 (Min £7622.00   Max £12898.00)</t>
  </si>
  <si>
    <t>TLR2                 (Min £2640.00   Max £6450.00)</t>
  </si>
  <si>
    <t>TLR3 Fixed term (Min £523.00   Max £2603.00)</t>
  </si>
  <si>
    <t>Select reference Point</t>
  </si>
  <si>
    <t>Please select end reason</t>
  </si>
  <si>
    <t>End of funding</t>
  </si>
  <si>
    <t>Fixed term contract</t>
  </si>
  <si>
    <t xml:space="preserve">E1100  Saffron Valley Collegiate </t>
  </si>
  <si>
    <t>E9999  STEP Central team</t>
  </si>
  <si>
    <t>X2008  STEP Academy Burfield</t>
  </si>
  <si>
    <t>X2014  STEP Academy White House</t>
  </si>
  <si>
    <t>X2009  STEP Academy High Cliff</t>
  </si>
  <si>
    <t>X2015  STEP Academy Phoenix</t>
  </si>
  <si>
    <t>NOTIFICATION OF</t>
  </si>
  <si>
    <t>Select allowance</t>
  </si>
  <si>
    <t xml:space="preserve"> CHANGES TO CONDITIONS OF SERVICE FOR </t>
  </si>
  <si>
    <t xml:space="preserve">2.  Employee Details </t>
  </si>
  <si>
    <t>Employee Number</t>
  </si>
  <si>
    <t>Position to be amended</t>
  </si>
  <si>
    <t>Forename</t>
  </si>
  <si>
    <t>Current hours worked per week</t>
  </si>
  <si>
    <t>New hours worked per week</t>
  </si>
  <si>
    <t>Start date</t>
  </si>
  <si>
    <t>End date</t>
  </si>
  <si>
    <t>Leadership 1   (Go to *)</t>
  </si>
  <si>
    <t>Leadership 2   (Go to *)</t>
  </si>
  <si>
    <t>Leadership 3   (Go to *)</t>
  </si>
  <si>
    <t>Leadership 4   (Go to *)</t>
  </si>
  <si>
    <t>Leadership 5   (Go to *)</t>
  </si>
  <si>
    <t>Leadership 6   (Go to *)</t>
  </si>
  <si>
    <t>Leadership 7   (Go to *)</t>
  </si>
  <si>
    <t>Leadership 8   (Go to *)</t>
  </si>
  <si>
    <t>Leadership 9   (Go to *)</t>
  </si>
  <si>
    <t>Leadership 10   (Go to *)</t>
  </si>
  <si>
    <t>Leadership 11   (Go to *)</t>
  </si>
  <si>
    <t>Leadership 12   (Go to *)</t>
  </si>
  <si>
    <t>Leadership 13   (Go to *)</t>
  </si>
  <si>
    <t>Leadership 14   (Go to *)</t>
  </si>
  <si>
    <t>Leadership 15   (Go to *)</t>
  </si>
  <si>
    <t>Leadership 16   (Go to *)</t>
  </si>
  <si>
    <t>Leadership 17   (Go to *)</t>
  </si>
  <si>
    <t>Leadership 18   (Go to *)</t>
  </si>
  <si>
    <t>Leadership 19   (Go to *)</t>
  </si>
  <si>
    <t>Leadership 20   (Go to *)</t>
  </si>
  <si>
    <t>Leadership 21   (Go to *)</t>
  </si>
  <si>
    <t>Leadership 22   (Go to *)</t>
  </si>
  <si>
    <t>Leadership 23   (Go to *)</t>
  </si>
  <si>
    <t>Leadership 24   (Go to *)</t>
  </si>
  <si>
    <t>Leadership 25   (Go to *)</t>
  </si>
  <si>
    <t>Leadership 26   (Go to *)</t>
  </si>
  <si>
    <t>Leadership 27   (Go to *)</t>
  </si>
  <si>
    <t>Leadership 28   (Go to *)</t>
  </si>
  <si>
    <t>Leadership 29   (Go to *)</t>
  </si>
  <si>
    <t>Leadership 30   (Go to *)</t>
  </si>
  <si>
    <t>Leadership 31   (Go to *)</t>
  </si>
  <si>
    <t>Leadership 32   (Go to *)</t>
  </si>
  <si>
    <t>Leadership 33   (Go to *)</t>
  </si>
  <si>
    <t>Leadership 34   (Go to *)</t>
  </si>
  <si>
    <t>Leadership 35   (Go to *)</t>
  </si>
  <si>
    <t>Leadership 36   (Go to *)</t>
  </si>
  <si>
    <t>Leadership 37   (Go to *)</t>
  </si>
  <si>
    <t>Leadership 38   (Go to *)</t>
  </si>
  <si>
    <t>Leadership 39   (Go to *)</t>
  </si>
  <si>
    <t>Leadership 40   (Go to *)</t>
  </si>
  <si>
    <t>Leadership 41   (Go to *)</t>
  </si>
  <si>
    <t>Leadership 42   (Go to *)</t>
  </si>
  <si>
    <t>Leadership 43   (Go to *)</t>
  </si>
  <si>
    <t>Effective date</t>
  </si>
  <si>
    <t>Enter effective date</t>
  </si>
  <si>
    <t xml:space="preserve">Enter existing full time equivalent annual fixed salary here: </t>
  </si>
  <si>
    <t>Select pay range</t>
  </si>
  <si>
    <t xml:space="preserve">3. Contract hours </t>
  </si>
  <si>
    <t>Public holidays</t>
  </si>
  <si>
    <t>Annual leave</t>
  </si>
  <si>
    <t>Description</t>
  </si>
  <si>
    <t xml:space="preserve">Total weeks to be paid </t>
  </si>
  <si>
    <t>Select weeks</t>
  </si>
  <si>
    <t xml:space="preserve">Select leave </t>
  </si>
  <si>
    <t xml:space="preserve">5. Term time only - weeks worked </t>
  </si>
  <si>
    <t>Enter current weeks worked</t>
  </si>
  <si>
    <t>New weeks worked</t>
  </si>
  <si>
    <t>Select grade</t>
  </si>
  <si>
    <t>SCP   6</t>
  </si>
  <si>
    <t>SCP   7</t>
  </si>
  <si>
    <t>SCP   8</t>
  </si>
  <si>
    <t>SCP   9</t>
  </si>
  <si>
    <t>SCP   10</t>
  </si>
  <si>
    <t>SCP   11</t>
  </si>
  <si>
    <t>SCP   12</t>
  </si>
  <si>
    <t>SCP   13</t>
  </si>
  <si>
    <t>SCP   14</t>
  </si>
  <si>
    <t>SCP   15</t>
  </si>
  <si>
    <t>SCP   16</t>
  </si>
  <si>
    <t>SCP   17</t>
  </si>
  <si>
    <t>SCP   18</t>
  </si>
  <si>
    <t>SCP   19</t>
  </si>
  <si>
    <t>SCP   20</t>
  </si>
  <si>
    <t>SCP   21</t>
  </si>
  <si>
    <t>SCP   22</t>
  </si>
  <si>
    <t>SCP   23</t>
  </si>
  <si>
    <t>SCP   24</t>
  </si>
  <si>
    <t>SCP   25</t>
  </si>
  <si>
    <t>SCP   26</t>
  </si>
  <si>
    <t>SCP   27</t>
  </si>
  <si>
    <t>SCP   28</t>
  </si>
  <si>
    <t>SCP   29</t>
  </si>
  <si>
    <t>SCP   30</t>
  </si>
  <si>
    <t>SCP   31</t>
  </si>
  <si>
    <t>SCP   32</t>
  </si>
  <si>
    <t>SCP   33</t>
  </si>
  <si>
    <t>SCP   34</t>
  </si>
  <si>
    <t>SCP   35</t>
  </si>
  <si>
    <t>SCP   36</t>
  </si>
  <si>
    <t>SCP   37</t>
  </si>
  <si>
    <t>SCP   38</t>
  </si>
  <si>
    <t>SCP   39</t>
  </si>
  <si>
    <t>SCP   40</t>
  </si>
  <si>
    <t>SCP   41</t>
  </si>
  <si>
    <t>SCP   42</t>
  </si>
  <si>
    <t>SCP   43</t>
  </si>
  <si>
    <t>SCP   44</t>
  </si>
  <si>
    <t>SCP   45</t>
  </si>
  <si>
    <t>SCP   46</t>
  </si>
  <si>
    <t>SCP   47</t>
  </si>
  <si>
    <t>SCP   48</t>
  </si>
  <si>
    <t>SCP   49</t>
  </si>
  <si>
    <t>SCP   50</t>
  </si>
  <si>
    <t>SCP   51</t>
  </si>
  <si>
    <t>SCP   52</t>
  </si>
  <si>
    <t>SCP   53</t>
  </si>
  <si>
    <t>SCP   54</t>
  </si>
  <si>
    <t>SCP   55</t>
  </si>
  <si>
    <t>SCP   56</t>
  </si>
  <si>
    <t>SCP   57</t>
  </si>
  <si>
    <t>Select Spine Point</t>
  </si>
  <si>
    <t>Grade 1a (scp 6)</t>
  </si>
  <si>
    <t>Grade 1b (scp 7 - 8)</t>
  </si>
  <si>
    <t>Grade 1c (scp 9 - 11)</t>
  </si>
  <si>
    <t>Grade 2  (scp 11 - 13)</t>
  </si>
  <si>
    <t>Grade 3  (scp 15 - 17)</t>
  </si>
  <si>
    <t>Grade 4  (scp 19 - 21)</t>
  </si>
  <si>
    <t>Grade 5  (scp 23 - 25)</t>
  </si>
  <si>
    <t>Grade 6  (scp 26 - 28)</t>
  </si>
  <si>
    <t>Grade 7  (scp 29 - 31)</t>
  </si>
  <si>
    <t>Grade 8  (scp 32 - 34)</t>
  </si>
  <si>
    <t>Grade 9  (scp 34 - 36)</t>
  </si>
  <si>
    <t>Grade 10  (scp 36 - 38)</t>
  </si>
  <si>
    <t>Grade 11  (scp 39 - 41)</t>
  </si>
  <si>
    <t>Grade 12  (scp 42 - 44)</t>
  </si>
  <si>
    <t>Grade 14  (scp 45 - 47)</t>
  </si>
  <si>
    <t>Grade 15  (scp 47 - 49)</t>
  </si>
  <si>
    <t>Grade 16  (scp 51 - 53)</t>
  </si>
  <si>
    <t>Grade 17  (scp 55 - 57)</t>
  </si>
  <si>
    <t>Apprentice 2  (scp 2a - 2b)</t>
  </si>
  <si>
    <t>Apprentice 3  (scp 3a - 3b)</t>
  </si>
  <si>
    <t>FTE PA amount</t>
  </si>
  <si>
    <t>SUPPORT STAFF ONLY</t>
  </si>
  <si>
    <t>Enter new full time equivalent annual fixed salary here:</t>
  </si>
  <si>
    <r>
      <t xml:space="preserve">Please </t>
    </r>
    <r>
      <rPr>
        <b/>
        <sz val="10"/>
        <color rgb="FF0000FF"/>
        <rFont val="Verdana"/>
        <family val="2"/>
      </rPr>
      <t>extend</t>
    </r>
    <r>
      <rPr>
        <sz val="10"/>
        <color rgb="FF0000FF"/>
        <rFont val="Verdana"/>
        <family val="2"/>
      </rPr>
      <t xml:space="preserve"> this fixed term contract. The new end date is:</t>
    </r>
  </si>
  <si>
    <r>
      <t xml:space="preserve">Please make this fixed term contract </t>
    </r>
    <r>
      <rPr>
        <b/>
        <sz val="10"/>
        <color rgb="FF0000FF"/>
        <rFont val="Verdana"/>
        <family val="2"/>
      </rPr>
      <t>permanent</t>
    </r>
    <r>
      <rPr>
        <sz val="10"/>
        <color rgb="FF0000FF"/>
        <rFont val="Verdana"/>
        <family val="2"/>
      </rPr>
      <t>. Enter effective date:</t>
    </r>
  </si>
  <si>
    <r>
      <t xml:space="preserve">Please </t>
    </r>
    <r>
      <rPr>
        <b/>
        <sz val="10"/>
        <color rgb="FF0000FF"/>
        <rFont val="Verdana"/>
        <family val="2"/>
      </rPr>
      <t>end</t>
    </r>
    <r>
      <rPr>
        <sz val="10"/>
        <color rgb="FF0000FF"/>
        <rFont val="Verdana"/>
        <family val="2"/>
      </rPr>
      <t xml:space="preserve"> this fixed term contract. Enter end date:</t>
    </r>
  </si>
  <si>
    <t xml:space="preserve">Grade </t>
  </si>
  <si>
    <t>Grade1</t>
  </si>
  <si>
    <t>Grade2</t>
  </si>
  <si>
    <t>Grade3</t>
  </si>
  <si>
    <t>Grade4</t>
  </si>
  <si>
    <t>Grade5</t>
  </si>
  <si>
    <t>Grade6</t>
  </si>
  <si>
    <t>Grade7</t>
  </si>
  <si>
    <t>Grade8</t>
  </si>
  <si>
    <t>Grade9</t>
  </si>
  <si>
    <t>Grade10</t>
  </si>
  <si>
    <t>Grade11</t>
  </si>
  <si>
    <t>Grade12</t>
  </si>
  <si>
    <t>Grade14</t>
  </si>
  <si>
    <t>Grade15</t>
  </si>
  <si>
    <t>Grade16</t>
  </si>
  <si>
    <t>Grade17</t>
  </si>
  <si>
    <t>Apprentice 2</t>
  </si>
  <si>
    <t>Apprentice 3</t>
  </si>
  <si>
    <t>SCP 6</t>
  </si>
  <si>
    <t>SCP 11</t>
  </si>
  <si>
    <t>SCP 15</t>
  </si>
  <si>
    <t>SCP 19</t>
  </si>
  <si>
    <t>SCP 23</t>
  </si>
  <si>
    <t>SCP 26</t>
  </si>
  <si>
    <t>SCP 29</t>
  </si>
  <si>
    <t>SCP 32</t>
  </si>
  <si>
    <t>SCP 34</t>
  </si>
  <si>
    <t>SCP 36</t>
  </si>
  <si>
    <t>SCP 39</t>
  </si>
  <si>
    <t>SCP 42</t>
  </si>
  <si>
    <t>SCP 45</t>
  </si>
  <si>
    <t>SCP 47</t>
  </si>
  <si>
    <t>SCP 51</t>
  </si>
  <si>
    <t>SCP 55</t>
  </si>
  <si>
    <t>SCP 2a</t>
  </si>
  <si>
    <t>SCP 3a</t>
  </si>
  <si>
    <t>SCP 7</t>
  </si>
  <si>
    <t>SCP 12</t>
  </si>
  <si>
    <t>SCP 16</t>
  </si>
  <si>
    <t>SCP 20</t>
  </si>
  <si>
    <t>SCP 24</t>
  </si>
  <si>
    <t>SCP 27</t>
  </si>
  <si>
    <t>SCP 30</t>
  </si>
  <si>
    <t>SCP 33</t>
  </si>
  <si>
    <t>SCP 35</t>
  </si>
  <si>
    <t>SCP 37</t>
  </si>
  <si>
    <t>SCP 40</t>
  </si>
  <si>
    <t>SCP 43</t>
  </si>
  <si>
    <t>SCP 46</t>
  </si>
  <si>
    <t>SCP 48</t>
  </si>
  <si>
    <t>SCP 52</t>
  </si>
  <si>
    <t>SCP 56</t>
  </si>
  <si>
    <t>SCP 2b</t>
  </si>
  <si>
    <t>SCP 3b</t>
  </si>
  <si>
    <t>SCP 8</t>
  </si>
  <si>
    <t>SCP 13</t>
  </si>
  <si>
    <t>SCP 17</t>
  </si>
  <si>
    <t>SCP 21</t>
  </si>
  <si>
    <t>SCP 25</t>
  </si>
  <si>
    <t>SCP 28</t>
  </si>
  <si>
    <t>SCP 31</t>
  </si>
  <si>
    <t>SCP 38</t>
  </si>
  <si>
    <t>SCP 41</t>
  </si>
  <si>
    <t>SCP 44</t>
  </si>
  <si>
    <t>SCP 49</t>
  </si>
  <si>
    <t>SCP 53</t>
  </si>
  <si>
    <t>SCP 57</t>
  </si>
  <si>
    <t>SCP 9</t>
  </si>
  <si>
    <t>SCP 10</t>
  </si>
  <si>
    <t>Apprentice2</t>
  </si>
  <si>
    <t>Apprentice3</t>
  </si>
  <si>
    <t xml:space="preserve">Today's date </t>
  </si>
  <si>
    <t>4. Working pattern.   Hours/minutes MUST be separated by a colon</t>
  </si>
  <si>
    <t>V 3.0</t>
  </si>
  <si>
    <r>
      <t xml:space="preserve">Employee now works 52.14 weeks per year                                                                                            </t>
    </r>
    <r>
      <rPr>
        <sz val="6"/>
        <color theme="1"/>
        <rFont val="Verdana"/>
        <family val="2"/>
      </rPr>
      <t>(do not select annual leave)</t>
    </r>
  </si>
  <si>
    <r>
      <t>Mandatory/Important fields are indicated by</t>
    </r>
    <r>
      <rPr>
        <sz val="11"/>
        <rFont val="Verdana"/>
        <family val="2"/>
      </rPr>
      <t xml:space="preserve"> </t>
    </r>
    <r>
      <rPr>
        <b/>
        <sz val="14"/>
        <color theme="9"/>
        <rFont val="Verdana"/>
        <family val="2"/>
      </rPr>
      <t>orange</t>
    </r>
    <r>
      <rPr>
        <b/>
        <sz val="11"/>
        <rFont val="Verdana"/>
        <family val="2"/>
      </rPr>
      <t xml:space="preserve"> </t>
    </r>
    <r>
      <rPr>
        <sz val="11"/>
        <rFont val="Verdana"/>
        <family val="2"/>
      </rPr>
      <t>shading</t>
    </r>
  </si>
  <si>
    <t xml:space="preserve">Select current SCP </t>
  </si>
  <si>
    <t>6a. Pay details - Grade and Spinal Column Point</t>
  </si>
  <si>
    <t xml:space="preserve">6b. Pay details - Fixed salary </t>
  </si>
  <si>
    <t>7. Fixed term Contracts</t>
  </si>
  <si>
    <t>Enter existing &amp; new hours and then new working pattern in section 4.                                                      Hours/minutes MUST be separated by a colon</t>
  </si>
  <si>
    <t>Saturday</t>
  </si>
  <si>
    <t>Sunday</t>
  </si>
  <si>
    <t>Select new SCP</t>
  </si>
  <si>
    <r>
      <t xml:space="preserve">First select current grade from list       </t>
    </r>
    <r>
      <rPr>
        <sz val="16"/>
        <color theme="1"/>
        <rFont val="Wingdings"/>
        <charset val="2"/>
      </rPr>
      <t xml:space="preserve"> </t>
    </r>
  </si>
  <si>
    <r>
      <t xml:space="preserve">First select new grade from list      </t>
    </r>
    <r>
      <rPr>
        <b/>
        <sz val="16"/>
        <color rgb="FF0000FF"/>
        <rFont val="Wingdings"/>
        <charset val="2"/>
      </rPr>
      <t xml:space="preserve"> </t>
    </r>
  </si>
  <si>
    <t>8. Other allowances (To start a new allowance or end an existing allowance)</t>
  </si>
  <si>
    <t>Name of allowance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</si>
</sst>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h]:mm"/>
    <numFmt numFmtId="165" formatCode="[hh]:mm"/>
    <numFmt numFmtId="166" formatCode="&quot;£&quot;#,##0.00"/>
    <numFmt numFmtId="167" formatCode="00000"/>
    <numFmt numFmtId="168" formatCode="[$-F800]dddd\,\ mmmm\ dd\,\ yyyy"/>
    <numFmt numFmtId="169" formatCode="0.0"/>
    <numFmt numFmtId="170" formatCode="00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0"/>
      <color theme="1"/>
      <name val="Segoe Print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b/>
      <sz val="12"/>
      <color rgb="FFFF0000"/>
      <name val="Verdana"/>
      <family val="2"/>
    </font>
    <font>
      <b/>
      <sz val="10"/>
      <name val="Verdana"/>
      <family val="2"/>
    </font>
    <font>
      <sz val="10"/>
      <color theme="1"/>
      <name val="Arial"/>
      <family val="2"/>
    </font>
    <font>
      <b/>
      <sz val="14"/>
      <color theme="1"/>
      <name val="Verdana"/>
      <family val="2"/>
    </font>
    <font>
      <sz val="14"/>
      <color theme="1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4"/>
      <color rgb="FFFF0000"/>
      <name val="Verdana"/>
      <family val="2"/>
    </font>
    <font>
      <sz val="10"/>
      <color rgb="FF0000FF"/>
      <name val="Verdana"/>
      <family val="2"/>
    </font>
    <font>
      <b/>
      <sz val="10"/>
      <color rgb="FF0000FF"/>
      <name val="Verdana"/>
      <family val="2"/>
    </font>
    <font>
      <b/>
      <sz val="14"/>
      <color theme="9"/>
      <name val="Verdana"/>
      <family val="2"/>
    </font>
    <font>
      <b/>
      <sz val="10"/>
      <color theme="1"/>
      <name val="Calibri"/>
      <family val="2"/>
      <scheme val="minor"/>
    </font>
    <font>
      <sz val="6"/>
      <color theme="1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6"/>
      <color theme="1"/>
      <name val="Wingdings"/>
      <charset val="2"/>
    </font>
    <font>
      <b/>
      <sz val="16"/>
      <color rgb="FF0000FF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9900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3" fillId="0" borderId="0" xfId="0" applyFont="1" applyAlignment="1" applyProtection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vertical="center" wrapText="1"/>
    </xf>
    <xf numFmtId="49" fontId="12" fillId="2" borderId="38" xfId="0" applyNumberFormat="1" applyFont="1" applyFill="1" applyBorder="1" applyAlignment="1"/>
    <xf numFmtId="0" fontId="3" fillId="0" borderId="0" xfId="0" applyFont="1" applyAlignment="1">
      <alignment vertical="center"/>
    </xf>
    <xf numFmtId="1" fontId="3" fillId="2" borderId="0" xfId="0" applyNumberFormat="1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/>
    </xf>
    <xf numFmtId="0" fontId="2" fillId="2" borderId="11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2" fillId="3" borderId="21" xfId="0" applyFont="1" applyFill="1" applyBorder="1" applyAlignment="1" applyProtection="1">
      <alignment vertical="center" wrapText="1"/>
    </xf>
    <xf numFmtId="168" fontId="3" fillId="2" borderId="0" xfId="0" applyNumberFormat="1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center" vertical="center"/>
      <protection locked="0"/>
    </xf>
    <xf numFmtId="2" fontId="11" fillId="2" borderId="12" xfId="0" applyNumberFormat="1" applyFont="1" applyFill="1" applyBorder="1" applyAlignment="1" applyProtection="1">
      <alignment horizontal="center" vertical="center"/>
    </xf>
    <xf numFmtId="166" fontId="9" fillId="0" borderId="0" xfId="0" applyNumberFormat="1" applyFont="1" applyBorder="1" applyAlignment="1" applyProtection="1">
      <alignment horizontal="center" vertical="center"/>
    </xf>
    <xf numFmtId="166" fontId="9" fillId="2" borderId="0" xfId="0" applyNumberFormat="1" applyFont="1" applyFill="1" applyBorder="1" applyAlignment="1" applyProtection="1">
      <alignment horizontal="center" vertical="center" wrapText="1"/>
    </xf>
    <xf numFmtId="165" fontId="9" fillId="2" borderId="13" xfId="0" applyNumberFormat="1" applyFont="1" applyFill="1" applyBorder="1" applyAlignment="1" applyProtection="1">
      <alignment horizontal="left" vertical="center"/>
    </xf>
    <xf numFmtId="2" fontId="9" fillId="2" borderId="9" xfId="0" applyNumberFormat="1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10" fontId="9" fillId="2" borderId="14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/>
    </xf>
    <xf numFmtId="0" fontId="6" fillId="0" borderId="0" xfId="0" applyFont="1" applyAlignment="1" applyProtection="1">
      <alignment vertical="top"/>
    </xf>
    <xf numFmtId="0" fontId="7" fillId="0" borderId="0" xfId="0" applyFont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horizontal="center" vertical="center"/>
    </xf>
    <xf numFmtId="167" fontId="3" fillId="2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</xf>
    <xf numFmtId="166" fontId="9" fillId="2" borderId="14" xfId="0" applyNumberFormat="1" applyFont="1" applyFill="1" applyBorder="1" applyAlignment="1" applyProtection="1">
      <alignment horizontal="left" vertical="center" wrapText="1"/>
      <protection locked="0"/>
    </xf>
    <xf numFmtId="2" fontId="3" fillId="0" borderId="30" xfId="0" applyNumberFormat="1" applyFont="1" applyBorder="1" applyAlignment="1" applyProtection="1">
      <alignment horizontal="center" vertical="center"/>
    </xf>
    <xf numFmtId="2" fontId="3" fillId="0" borderId="33" xfId="0" applyNumberFormat="1" applyFont="1" applyBorder="1" applyAlignment="1" applyProtection="1">
      <alignment horizontal="center" vertical="center"/>
    </xf>
    <xf numFmtId="164" fontId="2" fillId="2" borderId="22" xfId="0" applyNumberFormat="1" applyFont="1" applyFill="1" applyBorder="1" applyAlignment="1" applyProtection="1">
      <alignment horizontal="center" vertical="center"/>
    </xf>
    <xf numFmtId="2" fontId="2" fillId="0" borderId="31" xfId="0" applyNumberFormat="1" applyFont="1" applyBorder="1" applyAlignment="1" applyProtection="1">
      <alignment horizontal="center" vertical="center"/>
    </xf>
    <xf numFmtId="2" fontId="3" fillId="2" borderId="9" xfId="0" applyNumberFormat="1" applyFont="1" applyFill="1" applyBorder="1" applyAlignment="1" applyProtection="1">
      <alignment horizontal="center" vertical="center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0" fontId="3" fillId="2" borderId="14" xfId="0" applyNumberFormat="1" applyFont="1" applyFill="1" applyBorder="1" applyAlignment="1" applyProtection="1">
      <alignment horizontal="center" vertical="center"/>
    </xf>
    <xf numFmtId="166" fontId="18" fillId="2" borderId="14" xfId="0" applyNumberFormat="1" applyFont="1" applyFill="1" applyBorder="1" applyAlignment="1" applyProtection="1">
      <alignment horizontal="left" vertical="center" wrapText="1"/>
      <protection locked="0"/>
    </xf>
    <xf numFmtId="166" fontId="18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vertical="center"/>
    </xf>
    <xf numFmtId="165" fontId="19" fillId="2" borderId="9" xfId="0" applyNumberFormat="1" applyFont="1" applyFill="1" applyBorder="1" applyAlignment="1" applyProtection="1">
      <alignment horizontal="center" vertical="center"/>
      <protection locked="0"/>
    </xf>
    <xf numFmtId="2" fontId="19" fillId="2" borderId="9" xfId="0" applyNumberFormat="1" applyFont="1" applyFill="1" applyBorder="1" applyAlignment="1" applyProtection="1">
      <alignment horizontal="center" vertical="center"/>
    </xf>
    <xf numFmtId="10" fontId="19" fillId="2" borderId="14" xfId="0" applyNumberFormat="1" applyFont="1" applyFill="1" applyBorder="1" applyAlignment="1" applyProtection="1">
      <alignment horizontal="center" vertical="center"/>
    </xf>
    <xf numFmtId="169" fontId="19" fillId="2" borderId="16" xfId="0" applyNumberFormat="1" applyFont="1" applyFill="1" applyBorder="1" applyAlignment="1" applyProtection="1">
      <alignment horizontal="center" vertical="center"/>
    </xf>
    <xf numFmtId="169" fontId="19" fillId="2" borderId="16" xfId="0" applyNumberFormat="1" applyFont="1" applyFill="1" applyBorder="1" applyAlignment="1" applyProtection="1">
      <alignment horizontal="center" vertical="center"/>
      <protection locked="0"/>
    </xf>
    <xf numFmtId="169" fontId="19" fillId="2" borderId="17" xfId="0" applyNumberFormat="1" applyFont="1" applyFill="1" applyBorder="1" applyAlignment="1" applyProtection="1">
      <alignment horizontal="center" vertical="center"/>
    </xf>
    <xf numFmtId="0" fontId="19" fillId="2" borderId="14" xfId="0" applyFont="1" applyFill="1" applyBorder="1" applyAlignment="1" applyProtection="1">
      <alignment horizontal="center" vertical="center"/>
      <protection locked="0"/>
    </xf>
    <xf numFmtId="0" fontId="0" fillId="0" borderId="0" xfId="0"/>
    <xf numFmtId="1" fontId="21" fillId="2" borderId="0" xfId="0" applyNumberFormat="1" applyFont="1" applyFill="1" applyBorder="1" applyAlignment="1">
      <alignment horizontal="left" vertical="center"/>
    </xf>
    <xf numFmtId="1" fontId="4" fillId="2" borderId="0" xfId="0" applyNumberFormat="1" applyFont="1" applyFill="1" applyBorder="1" applyAlignment="1">
      <alignment horizontal="left" vertical="center"/>
    </xf>
    <xf numFmtId="0" fontId="4" fillId="0" borderId="0" xfId="0" applyFont="1"/>
    <xf numFmtId="0" fontId="21" fillId="0" borderId="0" xfId="0" applyFont="1" applyAlignment="1">
      <alignment horizontal="left"/>
    </xf>
    <xf numFmtId="166" fontId="18" fillId="2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18" fillId="2" borderId="14" xfId="0" applyNumberFormat="1" applyFont="1" applyFill="1" applyBorder="1" applyAlignment="1" applyProtection="1">
      <alignment horizontal="center" vertical="center"/>
      <protection locked="0"/>
    </xf>
    <xf numFmtId="49" fontId="18" fillId="2" borderId="17" xfId="0" applyNumberFormat="1" applyFont="1" applyFill="1" applyBorder="1" applyAlignment="1" applyProtection="1">
      <alignment horizontal="center" vertical="center"/>
      <protection locked="0"/>
    </xf>
    <xf numFmtId="49" fontId="18" fillId="2" borderId="9" xfId="0" applyNumberFormat="1" applyFont="1" applyFill="1" applyBorder="1" applyAlignment="1" applyProtection="1">
      <alignment horizontal="center" vertical="center"/>
      <protection locked="0"/>
    </xf>
    <xf numFmtId="49" fontId="18" fillId="2" borderId="16" xfId="0" applyNumberFormat="1" applyFont="1" applyFill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0" fontId="19" fillId="2" borderId="15" xfId="0" applyNumberFormat="1" applyFont="1" applyFill="1" applyBorder="1" applyAlignment="1" applyProtection="1">
      <alignment horizontal="center" vertical="center" wrapText="1"/>
      <protection locked="0"/>
    </xf>
    <xf numFmtId="169" fontId="9" fillId="2" borderId="9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left" vertical="center"/>
    </xf>
    <xf numFmtId="169" fontId="3" fillId="2" borderId="9" xfId="0" applyNumberFormat="1" applyFont="1" applyFill="1" applyBorder="1" applyAlignment="1" applyProtection="1">
      <alignment horizontal="left" vertical="center"/>
    </xf>
    <xf numFmtId="49" fontId="3" fillId="2" borderId="17" xfId="0" applyNumberFormat="1" applyFont="1" applyFill="1" applyBorder="1" applyAlignment="1" applyProtection="1">
      <alignment horizontal="left" vertical="center"/>
      <protection locked="0"/>
    </xf>
    <xf numFmtId="0" fontId="19" fillId="2" borderId="16" xfId="0" applyFont="1" applyFill="1" applyBorder="1" applyAlignment="1" applyProtection="1">
      <alignment horizontal="center" vertical="center" wrapText="1"/>
    </xf>
    <xf numFmtId="169" fontId="19" fillId="2" borderId="9" xfId="0" applyNumberFormat="1" applyFont="1" applyFill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3" fillId="2" borderId="15" xfId="0" applyFont="1" applyFill="1" applyBorder="1" applyAlignment="1" applyProtection="1">
      <alignment horizontal="left" vertical="center"/>
    </xf>
    <xf numFmtId="0" fontId="3" fillId="2" borderId="16" xfId="0" applyFont="1" applyFill="1" applyBorder="1" applyAlignment="1" applyProtection="1">
      <alignment horizontal="left" vertical="center"/>
    </xf>
    <xf numFmtId="0" fontId="2" fillId="3" borderId="42" xfId="0" applyFont="1" applyFill="1" applyBorder="1" applyAlignment="1" applyProtection="1">
      <alignment horizontal="left" vertical="center"/>
    </xf>
    <xf numFmtId="0" fontId="2" fillId="3" borderId="43" xfId="0" applyFont="1" applyFill="1" applyBorder="1" applyAlignment="1" applyProtection="1">
      <alignment horizontal="left" vertical="center"/>
    </xf>
    <xf numFmtId="0" fontId="2" fillId="3" borderId="44" xfId="0" applyFont="1" applyFill="1" applyBorder="1" applyAlignment="1" applyProtection="1">
      <alignment horizontal="left" vertical="center"/>
    </xf>
    <xf numFmtId="0" fontId="3" fillId="0" borderId="13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13" fillId="3" borderId="4" xfId="0" applyFont="1" applyFill="1" applyBorder="1" applyAlignment="1" applyProtection="1">
      <alignment horizontal="center" vertical="center"/>
    </xf>
    <xf numFmtId="0" fontId="13" fillId="3" borderId="5" xfId="0" applyFont="1" applyFill="1" applyBorder="1" applyAlignment="1" applyProtection="1">
      <alignment horizontal="center" vertical="center"/>
    </xf>
    <xf numFmtId="0" fontId="13" fillId="3" borderId="3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left" vertical="center"/>
    </xf>
    <xf numFmtId="0" fontId="2" fillId="3" borderId="11" xfId="0" applyFont="1" applyFill="1" applyBorder="1" applyAlignment="1" applyProtection="1">
      <alignment horizontal="left" vertical="center"/>
    </xf>
    <xf numFmtId="0" fontId="2" fillId="3" borderId="12" xfId="0" applyFont="1" applyFill="1" applyBorder="1" applyAlignment="1" applyProtection="1">
      <alignment horizontal="left" vertical="center"/>
    </xf>
    <xf numFmtId="0" fontId="10" fillId="2" borderId="45" xfId="0" applyFont="1" applyFill="1" applyBorder="1" applyAlignment="1" applyProtection="1">
      <alignment horizontal="center" vertical="center" wrapText="1"/>
    </xf>
    <xf numFmtId="0" fontId="10" fillId="2" borderId="46" xfId="0" applyFont="1" applyFill="1" applyBorder="1" applyAlignment="1" applyProtection="1">
      <alignment horizontal="center" vertical="center" wrapText="1"/>
    </xf>
    <xf numFmtId="0" fontId="10" fillId="2" borderId="47" xfId="0" applyFont="1" applyFill="1" applyBorder="1" applyAlignment="1" applyProtection="1">
      <alignment horizontal="center" vertical="center" wrapText="1"/>
    </xf>
    <xf numFmtId="0" fontId="13" fillId="3" borderId="8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7" xfId="0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2" fillId="4" borderId="22" xfId="0" applyFont="1" applyFill="1" applyBorder="1" applyAlignment="1" applyProtection="1">
      <alignment vertical="center"/>
      <protection locked="0"/>
    </xf>
    <xf numFmtId="0" fontId="8" fillId="4" borderId="22" xfId="0" applyFont="1" applyFill="1" applyBorder="1" applyAlignment="1" applyProtection="1">
      <alignment vertical="center"/>
      <protection locked="0"/>
    </xf>
    <xf numFmtId="0" fontId="8" fillId="4" borderId="23" xfId="0" applyFont="1" applyFill="1" applyBorder="1" applyAlignment="1" applyProtection="1">
      <alignment vertical="center"/>
      <protection locked="0"/>
    </xf>
    <xf numFmtId="0" fontId="2" fillId="4" borderId="9" xfId="0" applyFont="1" applyFill="1" applyBorder="1" applyAlignment="1" applyProtection="1">
      <alignment horizontal="left" vertical="center" wrapText="1"/>
      <protection locked="0"/>
    </xf>
    <xf numFmtId="0" fontId="8" fillId="4" borderId="9" xfId="0" applyFont="1" applyFill="1" applyBorder="1" applyAlignment="1" applyProtection="1">
      <alignment horizontal="left" vertical="center"/>
      <protection locked="0"/>
    </xf>
    <xf numFmtId="0" fontId="8" fillId="4" borderId="14" xfId="0" applyFont="1" applyFill="1" applyBorder="1" applyAlignment="1" applyProtection="1">
      <alignment horizontal="left" vertical="center"/>
      <protection locked="0"/>
    </xf>
    <xf numFmtId="0" fontId="17" fillId="3" borderId="6" xfId="0" applyFont="1" applyFill="1" applyBorder="1" applyAlignment="1" applyProtection="1">
      <alignment horizontal="center" vertical="center"/>
    </xf>
    <xf numFmtId="0" fontId="15" fillId="3" borderId="2" xfId="0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2" fillId="3" borderId="10" xfId="0" applyFont="1" applyFill="1" applyBorder="1" applyAlignment="1" applyProtection="1">
      <alignment vertical="center"/>
    </xf>
    <xf numFmtId="0" fontId="0" fillId="3" borderId="11" xfId="0" applyFill="1" applyBorder="1" applyAlignment="1" applyProtection="1">
      <alignment vertical="center"/>
    </xf>
    <xf numFmtId="0" fontId="0" fillId="3" borderId="12" xfId="0" applyFill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8" fillId="2" borderId="13" xfId="0" applyFont="1" applyFill="1" applyBorder="1" applyAlignment="1" applyProtection="1">
      <alignment horizontal="left" vertical="center"/>
      <protection locked="0"/>
    </xf>
    <xf numFmtId="0" fontId="18" fillId="2" borderId="9" xfId="0" applyFont="1" applyFill="1" applyBorder="1" applyAlignment="1" applyProtection="1">
      <alignment horizontal="left" vertical="center"/>
      <protection locked="0"/>
    </xf>
    <xf numFmtId="169" fontId="3" fillId="2" borderId="13" xfId="0" applyNumberFormat="1" applyFont="1" applyFill="1" applyBorder="1" applyAlignment="1" applyProtection="1">
      <alignment horizontal="left" vertical="center"/>
    </xf>
    <xf numFmtId="169" fontId="3" fillId="2" borderId="9" xfId="0" applyNumberFormat="1" applyFont="1" applyFill="1" applyBorder="1" applyAlignment="1" applyProtection="1">
      <alignment horizontal="left" vertical="center"/>
    </xf>
    <xf numFmtId="169" fontId="19" fillId="2" borderId="13" xfId="0" applyNumberFormat="1" applyFont="1" applyFill="1" applyBorder="1" applyAlignment="1" applyProtection="1">
      <alignment horizontal="left" vertical="center"/>
    </xf>
    <xf numFmtId="169" fontId="19" fillId="2" borderId="9" xfId="0" applyNumberFormat="1" applyFont="1" applyFill="1" applyBorder="1" applyAlignment="1" applyProtection="1">
      <alignment horizontal="left" vertical="center"/>
    </xf>
    <xf numFmtId="0" fontId="3" fillId="2" borderId="28" xfId="0" applyFont="1" applyFill="1" applyBorder="1" applyAlignment="1" applyProtection="1">
      <alignment horizontal="left" vertical="center"/>
    </xf>
    <xf numFmtId="0" fontId="3" fillId="2" borderId="29" xfId="0" applyFont="1" applyFill="1" applyBorder="1" applyAlignment="1" applyProtection="1">
      <alignment horizontal="left" vertical="center"/>
    </xf>
    <xf numFmtId="49" fontId="2" fillId="4" borderId="18" xfId="0" applyNumberFormat="1" applyFont="1" applyFill="1" applyBorder="1" applyAlignment="1" applyProtection="1">
      <alignment horizontal="left" vertical="center"/>
      <protection locked="0"/>
    </xf>
    <xf numFmtId="49" fontId="2" fillId="4" borderId="19" xfId="0" applyNumberFormat="1" applyFont="1" applyFill="1" applyBorder="1" applyAlignment="1" applyProtection="1">
      <alignment horizontal="left" vertical="center"/>
      <protection locked="0"/>
    </xf>
    <xf numFmtId="49" fontId="2" fillId="4" borderId="20" xfId="0" applyNumberFormat="1" applyFont="1" applyFill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3" fillId="0" borderId="9" xfId="0" applyFont="1" applyBorder="1" applyAlignment="1" applyProtection="1">
      <alignment horizontal="left" vertical="center"/>
    </xf>
    <xf numFmtId="0" fontId="19" fillId="0" borderId="13" xfId="0" applyFont="1" applyBorder="1" applyAlignment="1" applyProtection="1">
      <alignment horizontal="left" vertical="center"/>
    </xf>
    <xf numFmtId="0" fontId="19" fillId="0" borderId="9" xfId="0" applyFont="1" applyBorder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2" fillId="4" borderId="30" xfId="0" applyFont="1" applyFill="1" applyBorder="1" applyAlignment="1" applyProtection="1">
      <alignment horizontal="left" vertical="center"/>
      <protection locked="0"/>
    </xf>
    <xf numFmtId="0" fontId="2" fillId="4" borderId="35" xfId="0" applyFont="1" applyFill="1" applyBorder="1" applyAlignment="1" applyProtection="1">
      <alignment horizontal="left" vertical="center"/>
      <protection locked="0"/>
    </xf>
    <xf numFmtId="0" fontId="2" fillId="4" borderId="39" xfId="0" applyFont="1" applyFill="1" applyBorder="1" applyAlignment="1" applyProtection="1">
      <alignment horizontal="left" vertical="center"/>
      <protection locked="0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49" fontId="2" fillId="4" borderId="35" xfId="0" applyNumberFormat="1" applyFont="1" applyFill="1" applyBorder="1" applyAlignment="1" applyProtection="1">
      <alignment horizontal="left" vertical="center"/>
      <protection locked="0"/>
    </xf>
    <xf numFmtId="49" fontId="2" fillId="4" borderId="39" xfId="0" applyNumberFormat="1" applyFont="1" applyFill="1" applyBorder="1" applyAlignment="1" applyProtection="1">
      <alignment horizontal="left" vertical="center"/>
      <protection locked="0"/>
    </xf>
    <xf numFmtId="0" fontId="18" fillId="2" borderId="13" xfId="0" applyFont="1" applyFill="1" applyBorder="1" applyAlignment="1" applyProtection="1">
      <alignment horizontal="left" vertical="center"/>
    </xf>
    <xf numFmtId="0" fontId="18" fillId="2" borderId="9" xfId="0" applyFont="1" applyFill="1" applyBorder="1" applyAlignment="1" applyProtection="1">
      <alignment horizontal="left" vertical="center"/>
    </xf>
    <xf numFmtId="0" fontId="18" fillId="2" borderId="15" xfId="0" applyFont="1" applyFill="1" applyBorder="1" applyAlignment="1" applyProtection="1">
      <alignment horizontal="left" vertical="center"/>
    </xf>
    <xf numFmtId="0" fontId="18" fillId="2" borderId="16" xfId="0" applyFont="1" applyFill="1" applyBorder="1" applyAlignment="1" applyProtection="1">
      <alignment horizontal="left" vertical="center"/>
    </xf>
    <xf numFmtId="0" fontId="2" fillId="3" borderId="10" xfId="0" applyFont="1" applyFill="1" applyBorder="1" applyAlignment="1" applyProtection="1">
      <alignment horizontal="left" vertical="center" wrapText="1"/>
    </xf>
    <xf numFmtId="0" fontId="2" fillId="3" borderId="11" xfId="0" applyFont="1" applyFill="1" applyBorder="1" applyAlignment="1" applyProtection="1">
      <alignment horizontal="left" vertical="center" wrapText="1"/>
    </xf>
    <xf numFmtId="0" fontId="2" fillId="3" borderId="12" xfId="0" applyFont="1" applyFill="1" applyBorder="1" applyAlignment="1" applyProtection="1">
      <alignment horizontal="left" vertical="center" wrapText="1"/>
    </xf>
    <xf numFmtId="0" fontId="0" fillId="0" borderId="9" xfId="0" applyBorder="1" applyAlignment="1" applyProtection="1">
      <alignment vertical="center"/>
    </xf>
    <xf numFmtId="0" fontId="2" fillId="3" borderId="36" xfId="0" applyFont="1" applyFill="1" applyBorder="1" applyAlignment="1" applyProtection="1">
      <alignment horizontal="left" vertical="center"/>
    </xf>
    <xf numFmtId="0" fontId="2" fillId="3" borderId="32" xfId="0" applyFont="1" applyFill="1" applyBorder="1" applyAlignment="1" applyProtection="1">
      <alignment horizontal="left" vertical="center"/>
    </xf>
    <xf numFmtId="0" fontId="2" fillId="3" borderId="27" xfId="0" applyFont="1" applyFill="1" applyBorder="1" applyAlignment="1" applyProtection="1">
      <alignment horizontal="left" vertical="center"/>
    </xf>
    <xf numFmtId="0" fontId="3" fillId="0" borderId="37" xfId="0" applyFont="1" applyBorder="1" applyAlignment="1" applyProtection="1">
      <alignment horizontal="left" vertical="center"/>
    </xf>
    <xf numFmtId="0" fontId="3" fillId="0" borderId="35" xfId="0" applyFont="1" applyBorder="1" applyAlignment="1" applyProtection="1">
      <alignment horizontal="left" vertical="center"/>
    </xf>
    <xf numFmtId="0" fontId="3" fillId="0" borderId="39" xfId="0" applyFont="1" applyBorder="1" applyAlignment="1" applyProtection="1">
      <alignment horizontal="left" vertical="center"/>
    </xf>
    <xf numFmtId="0" fontId="2" fillId="4" borderId="16" xfId="0" applyFont="1" applyFill="1" applyBorder="1" applyAlignment="1" applyProtection="1">
      <alignment horizontal="left" vertical="center"/>
      <protection locked="0"/>
    </xf>
    <xf numFmtId="0" fontId="2" fillId="4" borderId="17" xfId="0" applyFont="1" applyFill="1" applyBorder="1" applyAlignment="1" applyProtection="1">
      <alignment horizontal="left" vertical="center"/>
      <protection locked="0"/>
    </xf>
    <xf numFmtId="170" fontId="2" fillId="4" borderId="9" xfId="0" applyNumberFormat="1" applyFont="1" applyFill="1" applyBorder="1" applyAlignment="1" applyProtection="1">
      <alignment horizontal="left" vertical="center"/>
      <protection locked="0"/>
    </xf>
    <xf numFmtId="170" fontId="2" fillId="4" borderId="14" xfId="0" applyNumberFormat="1" applyFont="1" applyFill="1" applyBorder="1" applyAlignment="1" applyProtection="1">
      <alignment horizontal="left" vertical="center"/>
      <protection locked="0"/>
    </xf>
    <xf numFmtId="0" fontId="2" fillId="4" borderId="9" xfId="0" applyFont="1" applyFill="1" applyBorder="1" applyAlignment="1" applyProtection="1">
      <alignment horizontal="left" vertical="center"/>
      <protection locked="0"/>
    </xf>
    <xf numFmtId="0" fontId="2" fillId="4" borderId="14" xfId="0" applyFont="1" applyFill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 applyProtection="1">
      <alignment horizontal="left" vertical="center"/>
    </xf>
    <xf numFmtId="0" fontId="8" fillId="0" borderId="22" xfId="0" applyFont="1" applyBorder="1" applyAlignment="1" applyProtection="1">
      <alignment horizontal="left" vertical="center"/>
    </xf>
    <xf numFmtId="49" fontId="3" fillId="2" borderId="18" xfId="0" applyNumberFormat="1" applyFont="1" applyFill="1" applyBorder="1" applyAlignment="1" applyProtection="1">
      <alignment horizontal="center" vertical="center"/>
      <protection locked="0"/>
    </xf>
    <xf numFmtId="49" fontId="3" fillId="2" borderId="19" xfId="0" applyNumberFormat="1" applyFont="1" applyFill="1" applyBorder="1" applyAlignment="1" applyProtection="1">
      <alignment horizontal="center" vertical="center"/>
      <protection locked="0"/>
    </xf>
    <xf numFmtId="49" fontId="3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3" borderId="37" xfId="0" applyFont="1" applyFill="1" applyBorder="1" applyAlignment="1" applyProtection="1">
      <alignment horizontal="left" vertical="center" wrapText="1"/>
    </xf>
    <xf numFmtId="0" fontId="2" fillId="3" borderId="35" xfId="0" applyFont="1" applyFill="1" applyBorder="1" applyAlignment="1" applyProtection="1">
      <alignment horizontal="left" vertical="center" wrapText="1"/>
    </xf>
    <xf numFmtId="0" fontId="2" fillId="3" borderId="39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left" vertical="center"/>
    </xf>
    <xf numFmtId="0" fontId="2" fillId="2" borderId="11" xfId="0" applyFont="1" applyFill="1" applyBorder="1" applyAlignment="1" applyProtection="1">
      <alignment horizontal="left" vertical="center"/>
    </xf>
    <xf numFmtId="0" fontId="18" fillId="2" borderId="40" xfId="0" applyFont="1" applyFill="1" applyBorder="1" applyAlignment="1" applyProtection="1">
      <alignment horizontal="left" vertical="center"/>
      <protection locked="0"/>
    </xf>
    <xf numFmtId="0" fontId="18" fillId="2" borderId="41" xfId="0" applyFont="1" applyFill="1" applyBorder="1" applyAlignment="1" applyProtection="1">
      <alignment horizontal="left" vertical="center"/>
      <protection locked="0"/>
    </xf>
    <xf numFmtId="49" fontId="3" fillId="2" borderId="18" xfId="0" applyNumberFormat="1" applyFont="1" applyFill="1" applyBorder="1" applyAlignment="1" applyProtection="1">
      <alignment horizontal="left" vertical="center"/>
      <protection locked="0"/>
    </xf>
    <xf numFmtId="49" fontId="3" fillId="2" borderId="19" xfId="0" applyNumberFormat="1" applyFont="1" applyFill="1" applyBorder="1" applyAlignment="1" applyProtection="1">
      <alignment horizontal="left" vertical="center"/>
      <protection locked="0"/>
    </xf>
    <xf numFmtId="49" fontId="3" fillId="2" borderId="20" xfId="0" applyNumberFormat="1" applyFont="1" applyFill="1" applyBorder="1" applyAlignment="1" applyProtection="1">
      <alignment horizontal="left" vertical="center"/>
      <protection locked="0"/>
    </xf>
    <xf numFmtId="0" fontId="2" fillId="3" borderId="36" xfId="0" applyFont="1" applyFill="1" applyBorder="1" applyAlignment="1" applyProtection="1">
      <alignment vertical="center"/>
    </xf>
    <xf numFmtId="0" fontId="0" fillId="3" borderId="32" xfId="0" applyFill="1" applyBorder="1" applyAlignment="1" applyProtection="1">
      <alignment vertical="center"/>
    </xf>
    <xf numFmtId="0" fontId="0" fillId="3" borderId="27" xfId="0" applyFill="1" applyBorder="1" applyAlignment="1" applyProtection="1">
      <alignment vertical="center"/>
    </xf>
    <xf numFmtId="0" fontId="18" fillId="2" borderId="37" xfId="0" applyFont="1" applyFill="1" applyBorder="1" applyAlignment="1" applyProtection="1">
      <alignment horizontal="left" vertical="center"/>
    </xf>
    <xf numFmtId="0" fontId="18" fillId="2" borderId="35" xfId="0" applyFont="1" applyFill="1" applyBorder="1" applyAlignment="1" applyProtection="1">
      <alignment horizontal="left" vertical="center"/>
    </xf>
    <xf numFmtId="0" fontId="18" fillId="2" borderId="34" xfId="0" applyFont="1" applyFill="1" applyBorder="1" applyAlignment="1" applyProtection="1">
      <alignment horizontal="left" vertical="center"/>
    </xf>
    <xf numFmtId="49" fontId="3" fillId="2" borderId="16" xfId="0" applyNumberFormat="1" applyFont="1" applyFill="1" applyBorder="1" applyAlignment="1" applyProtection="1">
      <alignment horizontal="left" vertical="center"/>
      <protection locked="0"/>
    </xf>
    <xf numFmtId="49" fontId="0" fillId="0" borderId="16" xfId="0" applyNumberForma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/>
    </xf>
    <xf numFmtId="0" fontId="19" fillId="2" borderId="13" xfId="0" applyFont="1" applyFill="1" applyBorder="1" applyAlignment="1" applyProtection="1">
      <alignment horizontal="left" vertical="center"/>
    </xf>
    <xf numFmtId="0" fontId="19" fillId="2" borderId="9" xfId="0" applyFont="1" applyFill="1" applyBorder="1" applyAlignment="1" applyProtection="1">
      <alignment horizontal="left" vertical="center"/>
    </xf>
    <xf numFmtId="0" fontId="2" fillId="3" borderId="4" xfId="0" applyFont="1" applyFill="1" applyBorder="1" applyAlignment="1" applyProtection="1">
      <alignment horizontal="left" vertical="center"/>
    </xf>
    <xf numFmtId="0" fontId="2" fillId="3" borderId="5" xfId="0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FFFF"/>
      <color rgb="FF3A21CF"/>
      <color rgb="FF0340ED"/>
      <color rgb="FF2E10E0"/>
      <color rgb="FF6699FF"/>
      <color rgb="FFFFCCFF"/>
      <color rgb="FFFF99FF"/>
      <color rgb="FF66FF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hyperlink" Target="javascript:void(0);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</xdr:colOff>
      <xdr:row>0</xdr:row>
      <xdr:rowOff>0</xdr:rowOff>
    </xdr:from>
    <xdr:ext cx="1699260" cy="350520"/>
    <xdr:pic>
      <xdr:nvPicPr>
        <xdr:cNvPr id="3" name="Picture 2" descr="NEW Lib_PRS_H_RGB horizontal Small x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0"/>
          <a:ext cx="1699260" cy="35052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36</xdr:row>
      <xdr:rowOff>0</xdr:rowOff>
    </xdr:from>
    <xdr:ext cx="152400" cy="152400"/>
    <xdr:pic>
      <xdr:nvPicPr>
        <xdr:cNvPr id="2" name="Picture 1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8613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3" name="Picture 2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3152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4" name="Picture 3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21792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5" name="Picture 4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724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6" name="Picture 5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03022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7" name="Picture 6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42493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8" name="Picture 7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0553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9" name="Picture 8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1056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0" name="Picture 9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1308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1" name="Picture 10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20624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2" name="Picture 11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23139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3" name="Picture 12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3068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4" name="Picture 13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65683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5" name="Picture 14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33197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6" name="Picture 15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3571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7" name="Picture 16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38226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8" name="Picture 17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43484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9" name="Picture 18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46227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20" name="Picture 19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5171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21" name="Picture 20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5720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22" name="Picture 21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84555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23" name="Picture 22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70916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24" name="Picture 23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73659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25" name="Picture 24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7640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26" name="Picture 25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791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27" name="Picture 26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6261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28" name="Picture 27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84632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29" name="Picture 28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9011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30" name="Picture 29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9286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31" name="Picture 30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98348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32" name="Picture 31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01091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33" name="Picture 32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0383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34" name="Picture 33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06578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35" name="Picture 34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80644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36" name="Picture 35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09321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37" name="Picture 36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14807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38" name="Picture 37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1755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39" name="Picture 38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2029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40" name="Picture 39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2578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41" name="Picture 40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28523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42" name="Picture 41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3126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43" name="Picture 42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3401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44" name="Picture 43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36753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45" name="Picture 44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39496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46" name="Picture 45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42239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47" name="Picture 46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4498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48" name="Picture 47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4772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49" name="Picture 48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50469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50" name="Picture 49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53212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51" name="Picture 50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5869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52" name="Picture 51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614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53" name="Picture 52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25653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54" name="Picture 53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64185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55" name="Picture 54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66928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56" name="Picture 55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69671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57" name="Picture 56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77901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58" name="Picture 57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38835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59" name="Picture 58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76656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60" name="Picture 59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83387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61" name="Picture 60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91617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62" name="Picture 61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97103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63" name="Picture 62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9984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64" name="Picture 63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0259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65" name="Picture 64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05333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66" name="Picture 65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08076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67" name="Picture 66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1630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68" name="Picture 67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19049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69" name="Picture 68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2727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70" name="Picture 69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29107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71" name="Picture 70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30936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72" name="Picture 71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3459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73" name="Picture 72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3642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74" name="Picture 73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4008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75" name="Picture 74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41909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76" name="Picture 75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4556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77" name="Picture 76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5288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78" name="Picture 77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5471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79" name="Picture 78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56539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80" name="Picture 79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58368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81" name="Picture 80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83971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82" name="Picture 81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638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83" name="Picture 82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4897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84" name="Picture 83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95528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85" name="Picture 84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69341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86" name="Picture 85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7117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87" name="Picture 86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7299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88" name="Picture 87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74827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89" name="Picture 88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8031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90" name="Picture 89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8580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91" name="Picture 90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87629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92" name="Picture 91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67512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93" name="Picture 92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89458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94" name="Picture 93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9128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95" name="Picture 94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93115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96" name="Picture 95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96773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97" name="Picture 96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9860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98" name="Picture 97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0043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99" name="Picture 98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02259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00" name="Picture 99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04088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01" name="Picture 100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07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02" name="Picture 101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75411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03" name="Picture 102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4432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04" name="Picture 103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4615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05" name="Picture 104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47979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06" name="Picture 105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13232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07" name="Picture 106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20547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08" name="Picture 107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22376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09" name="Picture 108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24205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10" name="Picture 109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29691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11" name="Picture 110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33349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12" name="Picture 111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40741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13" name="Picture 112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35178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14" name="Picture 113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40664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15" name="Picture 114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51637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16" name="Picture 115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5346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17" name="Picture 116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5529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18" name="Picture 117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57123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19" name="Picture 118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58952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20" name="Picture 119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60781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21" name="Picture 120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66267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22" name="Picture 121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68096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23" name="Picture 122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69925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24" name="Picture 123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7358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25" name="Picture 124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900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26" name="Picture 125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7724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27" name="Picture 126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79069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28" name="Picture 127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86384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29" name="Picture 128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54457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30" name="Picture 129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9187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31" name="Picture 130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15595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32" name="Picture 131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97357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33" name="Picture 132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9918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34" name="Picture 133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1871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35" name="Picture 134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8214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36" name="Picture 135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49808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37" name="Picture 136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717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38" name="Picture 137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1689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39" name="Picture 138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6268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40" name="Picture 139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32765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41" name="Picture 140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60197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42" name="Picture 141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8272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43" name="Picture 142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23037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44" name="Picture 143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11403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45" name="Picture 144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181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46" name="Picture 145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6202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47" name="Picture 146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43738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48" name="Picture 147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87375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49" name="Picture 148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94944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50" name="Picture 149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51053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51" name="Picture 150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0957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52" name="Picture 151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10819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53" name="Picture 152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12064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54" name="Picture 153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3700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55" name="Picture 154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68173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56" name="Picture 155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9436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57" name="Picture 156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1356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58" name="Picture 157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28168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59" name="Picture 158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2786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60" name="Picture 159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75158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61" name="Picture 160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8887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62" name="Picture 161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49224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63" name="Picture 162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05917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64" name="Picture 163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6443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65" name="Picture 164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80898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66" name="Picture 165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88213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67" name="Picture 166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93699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68" name="Picture 167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95605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69" name="Picture 168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2603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70" name="Picture 169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24535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71" name="Picture 170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6543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72" name="Picture 171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38251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73" name="Picture 172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47395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74" name="Picture 173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01117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75" name="Picture 174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08051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76" name="Picture 175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255955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77" name="Picture 176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159943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78" name="Picture 177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50101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79" name="Picture 178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415061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36</xdr:row>
      <xdr:rowOff>0</xdr:rowOff>
    </xdr:from>
    <xdr:ext cx="152400" cy="152400"/>
    <xdr:pic>
      <xdr:nvPicPr>
        <xdr:cNvPr id="180" name="Picture 179" descr="https://ce0138li.webitrent.com/ce0138li_web/theme2/images/obj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1140" y="378485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76"/>
  <sheetViews>
    <sheetView showGridLines="0" tabSelected="1" topLeftCell="B34" zoomScaleNormal="100" workbookViewId="0">
      <selection activeCell="F47" sqref="F47"/>
    </sheetView>
  </sheetViews>
  <sheetFormatPr defaultColWidth="8.85546875" defaultRowHeight="14.25" x14ac:dyDescent="0.25"/>
  <cols>
    <col min="1" max="1" width="3.5703125" style="23" customWidth="1"/>
    <col min="2" max="2" width="22" style="23" customWidth="1"/>
    <col min="3" max="3" width="23.140625" style="23" customWidth="1"/>
    <col min="4" max="4" width="20.42578125" style="23" customWidth="1"/>
    <col min="5" max="5" width="21.42578125" style="23" customWidth="1"/>
    <col min="6" max="6" width="22.7109375" style="23" customWidth="1"/>
    <col min="7" max="16384" width="8.85546875" style="23"/>
  </cols>
  <sheetData>
    <row r="1" spans="2:6" ht="24" customHeight="1" x14ac:dyDescent="0.25">
      <c r="B1" s="22"/>
      <c r="F1" s="66" t="s">
        <v>364</v>
      </c>
    </row>
    <row r="2" spans="2:6" ht="18.600000000000001" customHeight="1" x14ac:dyDescent="0.25">
      <c r="B2" s="32" t="s">
        <v>7</v>
      </c>
    </row>
    <row r="3" spans="2:6" ht="24" customHeight="1" thickBot="1" x14ac:dyDescent="0.3">
      <c r="B3" s="32"/>
    </row>
    <row r="4" spans="2:6" s="10" customFormat="1" ht="25.15" customHeight="1" x14ac:dyDescent="0.25">
      <c r="B4" s="89" t="s">
        <v>142</v>
      </c>
      <c r="C4" s="90"/>
      <c r="D4" s="90"/>
      <c r="E4" s="90"/>
      <c r="F4" s="91"/>
    </row>
    <row r="5" spans="2:6" s="10" customFormat="1" ht="25.15" customHeight="1" x14ac:dyDescent="0.25">
      <c r="B5" s="98" t="s">
        <v>144</v>
      </c>
      <c r="C5" s="99"/>
      <c r="D5" s="99"/>
      <c r="E5" s="99"/>
      <c r="F5" s="100"/>
    </row>
    <row r="6" spans="2:6" s="11" customFormat="1" ht="25.15" customHeight="1" thickBot="1" x14ac:dyDescent="0.3">
      <c r="B6" s="113" t="s">
        <v>285</v>
      </c>
      <c r="C6" s="114"/>
      <c r="D6" s="114"/>
      <c r="E6" s="114"/>
      <c r="F6" s="115"/>
    </row>
    <row r="7" spans="2:6" ht="24" customHeight="1" thickBot="1" x14ac:dyDescent="0.3">
      <c r="B7" s="121" t="s">
        <v>366</v>
      </c>
      <c r="C7" s="121"/>
      <c r="D7" s="121"/>
      <c r="E7" s="121"/>
      <c r="F7" s="121"/>
    </row>
    <row r="8" spans="2:6" ht="14.45" customHeight="1" x14ac:dyDescent="0.25">
      <c r="B8" s="101" t="s">
        <v>11</v>
      </c>
      <c r="C8" s="102"/>
      <c r="D8" s="102"/>
      <c r="E8" s="102"/>
      <c r="F8" s="103"/>
    </row>
    <row r="9" spans="2:6" ht="7.15" customHeight="1" thickBot="1" x14ac:dyDescent="0.3">
      <c r="B9" s="104"/>
      <c r="C9" s="105"/>
      <c r="D9" s="105"/>
      <c r="E9" s="105"/>
      <c r="F9" s="106"/>
    </row>
    <row r="10" spans="2:6" ht="11.45" customHeight="1" thickBot="1" x14ac:dyDescent="0.3">
      <c r="B10" s="33"/>
      <c r="C10" s="30"/>
      <c r="D10" s="30"/>
      <c r="E10" s="30"/>
      <c r="F10" s="30"/>
    </row>
    <row r="11" spans="2:6" ht="22.15" customHeight="1" thickBot="1" x14ac:dyDescent="0.3">
      <c r="B11" s="12" t="s">
        <v>24</v>
      </c>
      <c r="C11" s="107"/>
      <c r="D11" s="108"/>
      <c r="E11" s="108"/>
      <c r="F11" s="109"/>
    </row>
    <row r="12" spans="2:6" s="31" customFormat="1" ht="13.9" customHeight="1" thickBot="1" x14ac:dyDescent="0.3">
      <c r="B12" s="25"/>
      <c r="C12" s="26"/>
      <c r="D12" s="27"/>
      <c r="E12" s="27"/>
    </row>
    <row r="13" spans="2:6" s="24" customFormat="1" ht="18" customHeight="1" x14ac:dyDescent="0.25">
      <c r="B13" s="118" t="s">
        <v>145</v>
      </c>
      <c r="C13" s="119"/>
      <c r="D13" s="119"/>
      <c r="E13" s="119"/>
      <c r="F13" s="120"/>
    </row>
    <row r="14" spans="2:6" s="24" customFormat="1" ht="20.45" customHeight="1" x14ac:dyDescent="0.25">
      <c r="B14" s="80" t="s">
        <v>148</v>
      </c>
      <c r="C14" s="81"/>
      <c r="D14" s="110"/>
      <c r="E14" s="111"/>
      <c r="F14" s="112"/>
    </row>
    <row r="15" spans="2:6" ht="20.45" customHeight="1" x14ac:dyDescent="0.25">
      <c r="B15" s="80" t="s">
        <v>0</v>
      </c>
      <c r="C15" s="135"/>
      <c r="D15" s="171"/>
      <c r="E15" s="171"/>
      <c r="F15" s="172"/>
    </row>
    <row r="16" spans="2:6" s="29" customFormat="1" ht="20.45" customHeight="1" x14ac:dyDescent="0.25">
      <c r="B16" s="116" t="s">
        <v>146</v>
      </c>
      <c r="C16" s="117"/>
      <c r="D16" s="169"/>
      <c r="E16" s="169"/>
      <c r="F16" s="170"/>
    </row>
    <row r="17" spans="2:6" s="29" customFormat="1" ht="20.45" customHeight="1" thickBot="1" x14ac:dyDescent="0.3">
      <c r="B17" s="82" t="s">
        <v>147</v>
      </c>
      <c r="C17" s="83"/>
      <c r="D17" s="167"/>
      <c r="E17" s="167"/>
      <c r="F17" s="168"/>
    </row>
    <row r="18" spans="2:6" s="29" customFormat="1" ht="18" customHeight="1" thickBot="1" x14ac:dyDescent="0.3">
      <c r="B18" s="34"/>
      <c r="C18" s="51"/>
      <c r="D18" s="51"/>
      <c r="E18" s="34"/>
      <c r="F18" s="34"/>
    </row>
    <row r="19" spans="2:6" s="29" customFormat="1" ht="18" customHeight="1" x14ac:dyDescent="0.25">
      <c r="B19" s="92" t="s">
        <v>200</v>
      </c>
      <c r="C19" s="93"/>
      <c r="D19" s="93"/>
      <c r="E19" s="93"/>
      <c r="F19" s="94"/>
    </row>
    <row r="20" spans="2:6" s="29" customFormat="1" ht="25.9" customHeight="1" x14ac:dyDescent="0.25">
      <c r="B20" s="178" t="s">
        <v>371</v>
      </c>
      <c r="C20" s="179"/>
      <c r="D20" s="179"/>
      <c r="E20" s="179"/>
      <c r="F20" s="180"/>
    </row>
    <row r="21" spans="2:6" s="29" customFormat="1" ht="22.9" customHeight="1" x14ac:dyDescent="0.25">
      <c r="B21" s="116" t="s">
        <v>149</v>
      </c>
      <c r="C21" s="117"/>
      <c r="D21" s="47"/>
      <c r="E21" s="46">
        <f>D21*24</f>
        <v>0</v>
      </c>
      <c r="F21" s="48">
        <f>E21/36</f>
        <v>0</v>
      </c>
    </row>
    <row r="22" spans="2:6" s="29" customFormat="1" ht="22.9" customHeight="1" x14ac:dyDescent="0.25">
      <c r="B22" s="197" t="s">
        <v>150</v>
      </c>
      <c r="C22" s="198"/>
      <c r="D22" s="53"/>
      <c r="E22" s="54">
        <f>D22*24</f>
        <v>0</v>
      </c>
      <c r="F22" s="55">
        <f>E22/36</f>
        <v>0</v>
      </c>
    </row>
    <row r="23" spans="2:6" s="29" customFormat="1" ht="22.9" customHeight="1" thickBot="1" x14ac:dyDescent="0.3">
      <c r="B23" s="82" t="s">
        <v>196</v>
      </c>
      <c r="C23" s="83"/>
      <c r="D23" s="175"/>
      <c r="E23" s="176"/>
      <c r="F23" s="177"/>
    </row>
    <row r="24" spans="2:6" s="28" customFormat="1" ht="18" customHeight="1" thickBot="1" x14ac:dyDescent="0.3">
      <c r="B24" s="34"/>
      <c r="C24" s="34"/>
      <c r="D24" s="13"/>
      <c r="E24" s="13"/>
      <c r="F24" s="13"/>
    </row>
    <row r="25" spans="2:6" s="29" customFormat="1" ht="18" customHeight="1" thickBot="1" x14ac:dyDescent="0.3">
      <c r="B25" s="199" t="s">
        <v>363</v>
      </c>
      <c r="C25" s="200"/>
      <c r="D25" s="200"/>
      <c r="E25" s="200"/>
      <c r="F25" s="201"/>
    </row>
    <row r="26" spans="2:6" s="29" customFormat="1" ht="22.15" customHeight="1" x14ac:dyDescent="0.25">
      <c r="B26" s="116" t="s">
        <v>14</v>
      </c>
      <c r="C26" s="117"/>
      <c r="D26" s="53"/>
      <c r="E26" s="42">
        <f>D26*24</f>
        <v>0</v>
      </c>
      <c r="F26" s="95" t="str">
        <f>IF(E33=E22,"Working pattern total correct ","Working pattern total does not match hours worked per week")</f>
        <v xml:space="preserve">Working pattern total correct </v>
      </c>
    </row>
    <row r="27" spans="2:6" s="29" customFormat="1" ht="22.15" customHeight="1" x14ac:dyDescent="0.25">
      <c r="B27" s="116" t="s">
        <v>15</v>
      </c>
      <c r="C27" s="117"/>
      <c r="D27" s="53"/>
      <c r="E27" s="42">
        <f t="shared" ref="E27:E32" si="0">D27*24</f>
        <v>0</v>
      </c>
      <c r="F27" s="96"/>
    </row>
    <row r="28" spans="2:6" s="29" customFormat="1" ht="22.15" customHeight="1" x14ac:dyDescent="0.25">
      <c r="B28" s="116" t="s">
        <v>16</v>
      </c>
      <c r="C28" s="117"/>
      <c r="D28" s="53"/>
      <c r="E28" s="42">
        <f t="shared" si="0"/>
        <v>0</v>
      </c>
      <c r="F28" s="96"/>
    </row>
    <row r="29" spans="2:6" s="29" customFormat="1" ht="22.15" customHeight="1" x14ac:dyDescent="0.25">
      <c r="B29" s="116" t="s">
        <v>17</v>
      </c>
      <c r="C29" s="117"/>
      <c r="D29" s="53"/>
      <c r="E29" s="42">
        <f t="shared" si="0"/>
        <v>0</v>
      </c>
      <c r="F29" s="96"/>
    </row>
    <row r="30" spans="2:6" s="29" customFormat="1" ht="22.15" customHeight="1" x14ac:dyDescent="0.25">
      <c r="B30" s="128" t="s">
        <v>18</v>
      </c>
      <c r="C30" s="129"/>
      <c r="D30" s="53"/>
      <c r="E30" s="43">
        <f t="shared" ref="E30" si="1">D30*24</f>
        <v>0</v>
      </c>
      <c r="F30" s="96"/>
    </row>
    <row r="31" spans="2:6" s="29" customFormat="1" ht="22.15" customHeight="1" x14ac:dyDescent="0.25">
      <c r="B31" s="128" t="s">
        <v>372</v>
      </c>
      <c r="C31" s="129"/>
      <c r="D31" s="53"/>
      <c r="E31" s="43">
        <f t="shared" ref="E31" si="2">D31*24</f>
        <v>0</v>
      </c>
      <c r="F31" s="96"/>
    </row>
    <row r="32" spans="2:6" s="29" customFormat="1" ht="22.15" customHeight="1" thickBot="1" x14ac:dyDescent="0.3">
      <c r="B32" s="128" t="s">
        <v>373</v>
      </c>
      <c r="C32" s="129"/>
      <c r="D32" s="53"/>
      <c r="E32" s="43">
        <f t="shared" si="0"/>
        <v>0</v>
      </c>
      <c r="F32" s="96"/>
    </row>
    <row r="33" spans="2:6" s="29" customFormat="1" ht="18" customHeight="1" thickBot="1" x14ac:dyDescent="0.3">
      <c r="B33" s="173" t="s">
        <v>19</v>
      </c>
      <c r="C33" s="174"/>
      <c r="D33" s="44">
        <f>SUM(D26:D32)</f>
        <v>0</v>
      </c>
      <c r="E33" s="45">
        <f>SUM(E26:E32)</f>
        <v>0</v>
      </c>
      <c r="F33" s="97"/>
    </row>
    <row r="34" spans="2:6" s="29" customFormat="1" ht="18" customHeight="1" thickBot="1" x14ac:dyDescent="0.3">
      <c r="B34" s="82" t="s">
        <v>196</v>
      </c>
      <c r="C34" s="83"/>
      <c r="D34" s="185"/>
      <c r="E34" s="186"/>
      <c r="F34" s="187"/>
    </row>
    <row r="35" spans="2:6" s="29" customFormat="1" ht="18" customHeight="1" thickBot="1" x14ac:dyDescent="0.3">
      <c r="B35" s="34"/>
      <c r="C35" s="34"/>
      <c r="D35" s="13"/>
      <c r="E35" s="13"/>
      <c r="F35" s="13"/>
    </row>
    <row r="36" spans="2:6" s="29" customFormat="1" ht="20.45" customHeight="1" x14ac:dyDescent="0.25">
      <c r="B36" s="188" t="s">
        <v>207</v>
      </c>
      <c r="C36" s="189"/>
      <c r="D36" s="189"/>
      <c r="E36" s="189"/>
      <c r="F36" s="190"/>
    </row>
    <row r="37" spans="2:6" s="29" customFormat="1" ht="20.45" customHeight="1" x14ac:dyDescent="0.25">
      <c r="B37" s="116" t="s">
        <v>208</v>
      </c>
      <c r="C37" s="117"/>
      <c r="D37" s="14"/>
      <c r="E37" s="52" t="s">
        <v>197</v>
      </c>
      <c r="F37" s="67"/>
    </row>
    <row r="38" spans="2:6" s="29" customFormat="1" ht="22.9" customHeight="1" x14ac:dyDescent="0.25">
      <c r="B38" s="18" t="s">
        <v>209</v>
      </c>
      <c r="C38" s="19" t="s">
        <v>201</v>
      </c>
      <c r="D38" s="20" t="s">
        <v>202</v>
      </c>
      <c r="E38" s="20" t="s">
        <v>203</v>
      </c>
      <c r="F38" s="21" t="s">
        <v>204</v>
      </c>
    </row>
    <row r="39" spans="2:6" s="29" customFormat="1" ht="65.45" customHeight="1" thickBot="1" x14ac:dyDescent="0.3">
      <c r="B39" s="73" t="s">
        <v>205</v>
      </c>
      <c r="C39" s="56">
        <v>1.6</v>
      </c>
      <c r="D39" s="57" t="s">
        <v>206</v>
      </c>
      <c r="E39" s="78" t="e">
        <f>LOOKUP(D39,{5.6,6,6.6},{"under 5yrs service","over 5 years service","Voluntary Aided sch"})</f>
        <v>#N/A</v>
      </c>
      <c r="F39" s="58" t="e">
        <f>B39+C39+D39</f>
        <v>#VALUE!</v>
      </c>
    </row>
    <row r="40" spans="2:6" ht="20.45" customHeight="1" thickBot="1" x14ac:dyDescent="0.3"/>
    <row r="41" spans="2:6" s="29" customFormat="1" ht="18" customHeight="1" x14ac:dyDescent="0.25">
      <c r="B41" s="92" t="s">
        <v>368</v>
      </c>
      <c r="C41" s="93"/>
      <c r="D41" s="93"/>
      <c r="E41" s="93"/>
      <c r="F41" s="94"/>
    </row>
    <row r="42" spans="2:6" s="29" customFormat="1" ht="22.9" customHeight="1" x14ac:dyDescent="0.25">
      <c r="B42" s="124" t="s">
        <v>375</v>
      </c>
      <c r="C42" s="125"/>
      <c r="D42" s="74" t="s">
        <v>290</v>
      </c>
      <c r="E42" s="76" t="s">
        <v>367</v>
      </c>
      <c r="F42" s="72" t="s">
        <v>291</v>
      </c>
    </row>
    <row r="43" spans="2:6" s="29" customFormat="1" ht="22.9" customHeight="1" x14ac:dyDescent="0.25">
      <c r="B43" s="126" t="s">
        <v>376</v>
      </c>
      <c r="C43" s="127"/>
      <c r="D43" s="74" t="s">
        <v>290</v>
      </c>
      <c r="E43" s="79" t="s">
        <v>374</v>
      </c>
      <c r="F43" s="59" t="s">
        <v>291</v>
      </c>
    </row>
    <row r="44" spans="2:6" s="29" customFormat="1" ht="24" customHeight="1" thickBot="1" x14ac:dyDescent="0.3">
      <c r="B44" s="75" t="s">
        <v>197</v>
      </c>
      <c r="C44" s="194"/>
      <c r="D44" s="195"/>
      <c r="E44" s="195"/>
      <c r="F44" s="196"/>
    </row>
    <row r="45" spans="2:6" s="29" customFormat="1" ht="18" customHeight="1" thickBot="1" x14ac:dyDescent="0.3">
      <c r="B45" s="34"/>
      <c r="C45" s="34"/>
      <c r="D45" s="13"/>
      <c r="E45" s="13"/>
      <c r="F45" s="13"/>
    </row>
    <row r="46" spans="2:6" s="29" customFormat="1" ht="18" customHeight="1" x14ac:dyDescent="0.25">
      <c r="B46" s="92" t="s">
        <v>369</v>
      </c>
      <c r="C46" s="93"/>
      <c r="D46" s="93"/>
      <c r="E46" s="93"/>
      <c r="F46" s="94"/>
    </row>
    <row r="47" spans="2:6" s="29" customFormat="1" ht="18" customHeight="1" x14ac:dyDescent="0.25">
      <c r="B47" s="80" t="s">
        <v>198</v>
      </c>
      <c r="C47" s="135"/>
      <c r="D47" s="135"/>
      <c r="E47" s="135"/>
      <c r="F47" s="41"/>
    </row>
    <row r="48" spans="2:6" s="29" customFormat="1" ht="18" customHeight="1" x14ac:dyDescent="0.25">
      <c r="B48" s="136" t="s">
        <v>286</v>
      </c>
      <c r="C48" s="137"/>
      <c r="D48" s="137"/>
      <c r="E48" s="137"/>
      <c r="F48" s="49"/>
    </row>
    <row r="49" spans="1:6" s="29" customFormat="1" ht="18" customHeight="1" thickBot="1" x14ac:dyDescent="0.3">
      <c r="B49" s="82" t="s">
        <v>197</v>
      </c>
      <c r="C49" s="83"/>
      <c r="D49" s="83"/>
      <c r="E49" s="83"/>
      <c r="F49" s="77"/>
    </row>
    <row r="50" spans="1:6" s="29" customFormat="1" ht="18" customHeight="1" thickBot="1" x14ac:dyDescent="0.3">
      <c r="B50" s="38"/>
      <c r="C50" s="39"/>
      <c r="D50" s="36"/>
      <c r="E50" s="16"/>
      <c r="F50" s="17"/>
    </row>
    <row r="51" spans="1:6" s="29" customFormat="1" ht="18" customHeight="1" x14ac:dyDescent="0.25">
      <c r="B51" s="157" t="s">
        <v>370</v>
      </c>
      <c r="C51" s="158"/>
      <c r="D51" s="158"/>
      <c r="E51" s="158"/>
      <c r="F51" s="159"/>
    </row>
    <row r="52" spans="1:6" s="35" customFormat="1" ht="23.45" customHeight="1" x14ac:dyDescent="0.25">
      <c r="A52" s="29"/>
      <c r="B52" s="191" t="s">
        <v>287</v>
      </c>
      <c r="C52" s="192"/>
      <c r="D52" s="192"/>
      <c r="E52" s="193"/>
      <c r="F52" s="68"/>
    </row>
    <row r="53" spans="1:6" s="35" customFormat="1" ht="23.45" customHeight="1" x14ac:dyDescent="0.25">
      <c r="A53" s="29"/>
      <c r="B53" s="153" t="s">
        <v>288</v>
      </c>
      <c r="C53" s="154"/>
      <c r="D53" s="154"/>
      <c r="E53" s="154"/>
      <c r="F53" s="68"/>
    </row>
    <row r="54" spans="1:6" s="35" customFormat="1" ht="23.45" customHeight="1" thickBot="1" x14ac:dyDescent="0.3">
      <c r="A54" s="29"/>
      <c r="B54" s="155" t="s">
        <v>289</v>
      </c>
      <c r="C54" s="156"/>
      <c r="D54" s="156"/>
      <c r="E54" s="156"/>
      <c r="F54" s="69"/>
    </row>
    <row r="55" spans="1:6" ht="18" customHeight="1" thickBot="1" x14ac:dyDescent="0.3"/>
    <row r="56" spans="1:6" s="28" customFormat="1" ht="18" customHeight="1" thickBot="1" x14ac:dyDescent="0.3">
      <c r="B56" s="84" t="s">
        <v>377</v>
      </c>
      <c r="C56" s="85"/>
      <c r="D56" s="85"/>
      <c r="E56" s="85"/>
      <c r="F56" s="86"/>
    </row>
    <row r="57" spans="1:6" s="40" customFormat="1" ht="18" customHeight="1" x14ac:dyDescent="0.25">
      <c r="B57" s="181" t="s">
        <v>378</v>
      </c>
      <c r="C57" s="182"/>
      <c r="D57" s="9" t="s">
        <v>151</v>
      </c>
      <c r="E57" s="9" t="s">
        <v>152</v>
      </c>
      <c r="F57" s="15" t="s">
        <v>284</v>
      </c>
    </row>
    <row r="58" spans="1:6" s="40" customFormat="1" ht="22.15" customHeight="1" x14ac:dyDescent="0.25">
      <c r="B58" s="122"/>
      <c r="C58" s="123"/>
      <c r="D58" s="70"/>
      <c r="E58" s="70"/>
      <c r="F58" s="65"/>
    </row>
    <row r="59" spans="1:6" s="40" customFormat="1" ht="22.15" customHeight="1" x14ac:dyDescent="0.25">
      <c r="B59" s="122"/>
      <c r="C59" s="123"/>
      <c r="D59" s="70"/>
      <c r="E59" s="70"/>
      <c r="F59" s="65"/>
    </row>
    <row r="60" spans="1:6" s="29" customFormat="1" ht="22.15" customHeight="1" thickBot="1" x14ac:dyDescent="0.3">
      <c r="B60" s="183"/>
      <c r="C60" s="184"/>
      <c r="D60" s="71"/>
      <c r="E60" s="71"/>
      <c r="F60" s="50"/>
    </row>
    <row r="61" spans="1:6" s="24" customFormat="1" ht="18" customHeight="1" thickBot="1" x14ac:dyDescent="0.3">
      <c r="A61" s="29"/>
      <c r="B61" s="34"/>
      <c r="C61" s="34"/>
      <c r="D61" s="34"/>
      <c r="E61" s="37"/>
      <c r="F61" s="34"/>
    </row>
    <row r="62" spans="1:6" s="24" customFormat="1" ht="18" customHeight="1" x14ac:dyDescent="0.25">
      <c r="B62" s="161" t="s">
        <v>10</v>
      </c>
      <c r="C62" s="162"/>
      <c r="D62" s="162"/>
      <c r="E62" s="162"/>
      <c r="F62" s="163"/>
    </row>
    <row r="63" spans="1:6" s="24" customFormat="1" ht="18" customHeight="1" x14ac:dyDescent="0.25">
      <c r="B63" s="138"/>
      <c r="C63" s="139"/>
      <c r="D63" s="139"/>
      <c r="E63" s="139"/>
      <c r="F63" s="140"/>
    </row>
    <row r="64" spans="1:6" s="24" customFormat="1" ht="18" customHeight="1" x14ac:dyDescent="0.25">
      <c r="B64" s="141"/>
      <c r="C64" s="142"/>
      <c r="D64" s="142"/>
      <c r="E64" s="142"/>
      <c r="F64" s="143"/>
    </row>
    <row r="65" spans="1:6" s="24" customFormat="1" ht="18" customHeight="1" x14ac:dyDescent="0.25">
      <c r="B65" s="141"/>
      <c r="C65" s="142"/>
      <c r="D65" s="142"/>
      <c r="E65" s="142"/>
      <c r="F65" s="143"/>
    </row>
    <row r="66" spans="1:6" s="24" customFormat="1" ht="18" customHeight="1" x14ac:dyDescent="0.25">
      <c r="B66" s="141"/>
      <c r="C66" s="142"/>
      <c r="D66" s="142"/>
      <c r="E66" s="142"/>
      <c r="F66" s="143"/>
    </row>
    <row r="67" spans="1:6" s="24" customFormat="1" ht="18" customHeight="1" thickBot="1" x14ac:dyDescent="0.3">
      <c r="B67" s="144"/>
      <c r="C67" s="145"/>
      <c r="D67" s="145"/>
      <c r="E67" s="145"/>
      <c r="F67" s="146"/>
    </row>
    <row r="68" spans="1:6" s="24" customFormat="1" ht="18" customHeight="1" thickBot="1" x14ac:dyDescent="0.3"/>
    <row r="69" spans="1:6" s="24" customFormat="1" ht="18" customHeight="1" x14ac:dyDescent="0.25">
      <c r="B69" s="161" t="s">
        <v>9</v>
      </c>
      <c r="C69" s="162"/>
      <c r="D69" s="162"/>
      <c r="E69" s="162"/>
      <c r="F69" s="163"/>
    </row>
    <row r="70" spans="1:6" s="24" customFormat="1" ht="22.9" customHeight="1" x14ac:dyDescent="0.25">
      <c r="B70" s="164" t="s">
        <v>2</v>
      </c>
      <c r="C70" s="165"/>
      <c r="D70" s="165"/>
      <c r="E70" s="165"/>
      <c r="F70" s="166"/>
    </row>
    <row r="71" spans="1:6" s="24" customFormat="1" ht="22.9" customHeight="1" x14ac:dyDescent="0.25">
      <c r="B71" s="87" t="s">
        <v>4</v>
      </c>
      <c r="C71" s="160"/>
      <c r="D71" s="147"/>
      <c r="E71" s="148"/>
      <c r="F71" s="149"/>
    </row>
    <row r="72" spans="1:6" s="24" customFormat="1" ht="22.9" customHeight="1" x14ac:dyDescent="0.25">
      <c r="B72" s="87" t="s">
        <v>3</v>
      </c>
      <c r="C72" s="160"/>
      <c r="D72" s="147"/>
      <c r="E72" s="148"/>
      <c r="F72" s="149"/>
    </row>
    <row r="73" spans="1:6" s="24" customFormat="1" ht="22.9" customHeight="1" x14ac:dyDescent="0.25">
      <c r="B73" s="87" t="s">
        <v>5</v>
      </c>
      <c r="C73" s="160"/>
      <c r="D73" s="147"/>
      <c r="E73" s="148"/>
      <c r="F73" s="149"/>
    </row>
    <row r="74" spans="1:6" ht="22.9" customHeight="1" x14ac:dyDescent="0.25">
      <c r="A74" s="24"/>
      <c r="B74" s="87" t="s">
        <v>6</v>
      </c>
      <c r="C74" s="88"/>
      <c r="D74" s="150"/>
      <c r="E74" s="151"/>
      <c r="F74" s="152"/>
    </row>
    <row r="75" spans="1:6" ht="22.9" customHeight="1" thickBot="1" x14ac:dyDescent="0.3">
      <c r="B75" s="133" t="s">
        <v>362</v>
      </c>
      <c r="C75" s="134"/>
      <c r="D75" s="130"/>
      <c r="E75" s="131"/>
      <c r="F75" s="132"/>
    </row>
    <row r="76" spans="1:6" x14ac:dyDescent="0.25">
      <c r="B76" s="24"/>
      <c r="C76" s="24"/>
      <c r="D76" s="24"/>
      <c r="E76" s="24"/>
      <c r="F76" s="24"/>
    </row>
  </sheetData>
  <sheetProtection sheet="1" objects="1" scenarios="1" selectLockedCells="1"/>
  <dataConsolidate/>
  <mergeCells count="66">
    <mergeCell ref="B20:F20"/>
    <mergeCell ref="B57:C57"/>
    <mergeCell ref="B60:C60"/>
    <mergeCell ref="B34:C34"/>
    <mergeCell ref="D34:F34"/>
    <mergeCell ref="B36:F36"/>
    <mergeCell ref="B52:E52"/>
    <mergeCell ref="C44:F44"/>
    <mergeCell ref="B58:C58"/>
    <mergeCell ref="B22:C22"/>
    <mergeCell ref="B29:C29"/>
    <mergeCell ref="B25:F25"/>
    <mergeCell ref="B37:C37"/>
    <mergeCell ref="B62:F62"/>
    <mergeCell ref="B71:C71"/>
    <mergeCell ref="B69:F69"/>
    <mergeCell ref="B70:F70"/>
    <mergeCell ref="B41:F41"/>
    <mergeCell ref="D75:F75"/>
    <mergeCell ref="B75:C75"/>
    <mergeCell ref="B47:E47"/>
    <mergeCell ref="B48:E48"/>
    <mergeCell ref="B46:F46"/>
    <mergeCell ref="B49:E49"/>
    <mergeCell ref="B63:F67"/>
    <mergeCell ref="D73:F73"/>
    <mergeCell ref="D74:F74"/>
    <mergeCell ref="B53:E53"/>
    <mergeCell ref="B54:E54"/>
    <mergeCell ref="B51:F51"/>
    <mergeCell ref="B73:C73"/>
    <mergeCell ref="B72:C72"/>
    <mergeCell ref="D71:F71"/>
    <mergeCell ref="D72:F72"/>
    <mergeCell ref="B13:F13"/>
    <mergeCell ref="B7:F7"/>
    <mergeCell ref="B59:C59"/>
    <mergeCell ref="B42:C42"/>
    <mergeCell ref="B43:C43"/>
    <mergeCell ref="B31:C31"/>
    <mergeCell ref="D17:F17"/>
    <mergeCell ref="B16:C16"/>
    <mergeCell ref="D16:F16"/>
    <mergeCell ref="B15:C15"/>
    <mergeCell ref="D15:F15"/>
    <mergeCell ref="B32:C32"/>
    <mergeCell ref="B33:C33"/>
    <mergeCell ref="B23:C23"/>
    <mergeCell ref="D23:F23"/>
    <mergeCell ref="B30:C30"/>
    <mergeCell ref="B14:C14"/>
    <mergeCell ref="B17:C17"/>
    <mergeCell ref="B56:F56"/>
    <mergeCell ref="B74:C74"/>
    <mergeCell ref="B4:F4"/>
    <mergeCell ref="B19:F19"/>
    <mergeCell ref="F26:F33"/>
    <mergeCell ref="B5:F5"/>
    <mergeCell ref="B8:F9"/>
    <mergeCell ref="C11:F11"/>
    <mergeCell ref="D14:F14"/>
    <mergeCell ref="B6:F6"/>
    <mergeCell ref="B21:C21"/>
    <mergeCell ref="B26:C26"/>
    <mergeCell ref="B27:C27"/>
    <mergeCell ref="B28:C28"/>
  </mergeCells>
  <dataValidations count="1">
    <dataValidation type="list" allowBlank="1" showInputMessage="1" showErrorMessage="1" sqref="F42:F43" xr:uid="{00000000-0002-0000-0000-000000000000}">
      <formula1>INDIRECT($D42)</formula1>
    </dataValidation>
  </dataValidations>
  <pageMargins left="0.19685039370078741" right="0.19685039370078741" top="0.59055118110236227" bottom="0.59055118110236227" header="0.31496062992125984" footer="0.31496062992125984"/>
  <pageSetup paperSize="9" scale="85" orientation="portrait" r:id="rId1"/>
  <headerFooter differentFirst="1" scaleWithDoc="0" alignWithMargins="0">
    <oddFooter>&amp;C&amp;P        &amp;D</oddFooter>
    <firstFooter>&amp;F</firstFooter>
  </headerFooter>
  <rowBreaks count="1" manualBreakCount="1">
    <brk id="39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Hide!$I$1:$I$5</xm:f>
          </x14:formula1>
          <xm:sqref>D39</xm:sqref>
        </x14:dataValidation>
        <x14:dataValidation type="list" allowBlank="1" showInputMessage="1" showErrorMessage="1" xr:uid="{00000000-0002-0000-0000-000002000000}">
          <x14:formula1>
            <xm:f>'Indirect lists'!$A$1:$A$19</xm:f>
          </x14:formula1>
          <xm:sqref>D42:D43</xm:sqref>
        </x14:dataValidation>
        <x14:dataValidation type="list" allowBlank="1" showInputMessage="1" showErrorMessage="1" xr:uid="{00000000-0002-0000-0000-000003000000}">
          <x14:formula1>
            <xm:f>Hide!$H$1:$H$9</xm:f>
          </x14:formula1>
          <xm:sqref>B39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85"/>
  <sheetViews>
    <sheetView workbookViewId="0">
      <selection activeCell="M17" sqref="M17"/>
    </sheetView>
  </sheetViews>
  <sheetFormatPr defaultColWidth="8.85546875" defaultRowHeight="12.75" x14ac:dyDescent="0.2"/>
  <cols>
    <col min="1" max="1" width="13.28515625" style="3" bestFit="1" customWidth="1"/>
    <col min="2" max="2" width="22.7109375" style="3" bestFit="1" customWidth="1"/>
    <col min="3" max="3" width="24.7109375" style="3" bestFit="1" customWidth="1"/>
    <col min="4" max="4" width="37" style="3" bestFit="1" customWidth="1"/>
    <col min="5" max="5" width="52.7109375" style="3" bestFit="1" customWidth="1"/>
    <col min="6" max="6" width="41.5703125" style="3" bestFit="1" customWidth="1"/>
    <col min="7" max="7" width="60.28515625" style="3" bestFit="1" customWidth="1"/>
    <col min="8" max="8" width="27.7109375" style="3" bestFit="1" customWidth="1"/>
    <col min="9" max="9" width="13.28515625" style="3" bestFit="1" customWidth="1"/>
    <col min="10" max="10" width="29" style="3" bestFit="1" customWidth="1"/>
    <col min="11" max="11" width="27.42578125" style="3" bestFit="1" customWidth="1"/>
    <col min="12" max="16384" width="8.85546875" style="3"/>
  </cols>
  <sheetData>
    <row r="1" spans="1:11" ht="13.5" thickBot="1" x14ac:dyDescent="0.25">
      <c r="A1" s="3" t="s">
        <v>13</v>
      </c>
      <c r="B1" s="3" t="s">
        <v>199</v>
      </c>
      <c r="C1" s="1" t="s">
        <v>133</v>
      </c>
      <c r="D1" s="3" t="s">
        <v>132</v>
      </c>
      <c r="E1" s="3" t="s">
        <v>127</v>
      </c>
      <c r="F1" s="5" t="s">
        <v>109</v>
      </c>
      <c r="G1" s="3" t="s">
        <v>109</v>
      </c>
      <c r="H1" s="1" t="s">
        <v>205</v>
      </c>
      <c r="I1" s="1" t="s">
        <v>206</v>
      </c>
      <c r="J1" s="2" t="s">
        <v>210</v>
      </c>
      <c r="K1" s="2" t="s">
        <v>263</v>
      </c>
    </row>
    <row r="2" spans="1:11" x14ac:dyDescent="0.2">
      <c r="A2" s="3" t="s">
        <v>8</v>
      </c>
      <c r="B2" s="3" t="s">
        <v>22</v>
      </c>
      <c r="C2" s="4" t="s">
        <v>134</v>
      </c>
      <c r="D2" s="3" t="s">
        <v>111</v>
      </c>
      <c r="E2" s="3" t="s">
        <v>129</v>
      </c>
      <c r="F2" s="3" t="s">
        <v>27</v>
      </c>
      <c r="G2" s="3" t="s">
        <v>110</v>
      </c>
      <c r="H2" s="24" t="s">
        <v>365</v>
      </c>
      <c r="I2" s="6">
        <v>5.6</v>
      </c>
      <c r="J2" s="7" t="s">
        <v>264</v>
      </c>
      <c r="K2" s="8" t="s">
        <v>211</v>
      </c>
    </row>
    <row r="3" spans="1:11" x14ac:dyDescent="0.2">
      <c r="A3" s="3" t="s">
        <v>1</v>
      </c>
      <c r="B3" s="3" t="s">
        <v>20</v>
      </c>
      <c r="C3" s="1" t="s">
        <v>135</v>
      </c>
      <c r="D3" s="3" t="s">
        <v>112</v>
      </c>
      <c r="E3" s="3" t="s">
        <v>130</v>
      </c>
      <c r="F3" s="3" t="s">
        <v>28</v>
      </c>
      <c r="G3" s="3" t="s">
        <v>54</v>
      </c>
      <c r="H3" s="6">
        <v>38</v>
      </c>
      <c r="I3" s="1">
        <v>6</v>
      </c>
      <c r="J3" s="7" t="s">
        <v>265</v>
      </c>
      <c r="K3" s="8" t="s">
        <v>212</v>
      </c>
    </row>
    <row r="4" spans="1:11" x14ac:dyDescent="0.2">
      <c r="B4" s="3" t="s">
        <v>21</v>
      </c>
      <c r="C4" s="1" t="s">
        <v>12</v>
      </c>
      <c r="D4" s="3" t="s">
        <v>113</v>
      </c>
      <c r="E4" s="3" t="s">
        <v>131</v>
      </c>
      <c r="F4" s="3" t="s">
        <v>29</v>
      </c>
      <c r="G4" s="3" t="s">
        <v>55</v>
      </c>
      <c r="H4" s="1">
        <v>39</v>
      </c>
      <c r="I4" s="1">
        <v>6.6</v>
      </c>
      <c r="J4" s="7" t="s">
        <v>266</v>
      </c>
      <c r="K4" s="8" t="s">
        <v>213</v>
      </c>
    </row>
    <row r="5" spans="1:11" x14ac:dyDescent="0.2">
      <c r="B5" s="3" t="s">
        <v>23</v>
      </c>
      <c r="C5" s="1"/>
      <c r="D5" s="3" t="s">
        <v>114</v>
      </c>
      <c r="F5" s="3" t="s">
        <v>30</v>
      </c>
      <c r="G5" s="3" t="s">
        <v>56</v>
      </c>
      <c r="H5" s="1">
        <v>40</v>
      </c>
      <c r="I5" s="1"/>
      <c r="J5" s="7" t="s">
        <v>267</v>
      </c>
      <c r="K5" s="8" t="s">
        <v>214</v>
      </c>
    </row>
    <row r="6" spans="1:11" x14ac:dyDescent="0.2">
      <c r="D6" s="3" t="s">
        <v>115</v>
      </c>
      <c r="E6" s="3" t="s">
        <v>143</v>
      </c>
      <c r="F6" s="3" t="s">
        <v>31</v>
      </c>
      <c r="G6" s="3" t="s">
        <v>57</v>
      </c>
      <c r="H6" s="1">
        <v>41</v>
      </c>
      <c r="I6" s="6"/>
      <c r="J6" s="7" t="s">
        <v>268</v>
      </c>
      <c r="K6" s="8" t="s">
        <v>215</v>
      </c>
    </row>
    <row r="7" spans="1:11" x14ac:dyDescent="0.2">
      <c r="D7" s="3" t="s">
        <v>116</v>
      </c>
      <c r="E7" s="3" t="s">
        <v>26</v>
      </c>
      <c r="F7" s="3" t="s">
        <v>32</v>
      </c>
      <c r="G7" s="3" t="s">
        <v>58</v>
      </c>
      <c r="H7" s="6">
        <v>42</v>
      </c>
      <c r="I7" s="6"/>
      <c r="J7" s="7" t="s">
        <v>269</v>
      </c>
      <c r="K7" s="8" t="s">
        <v>216</v>
      </c>
    </row>
    <row r="8" spans="1:11" x14ac:dyDescent="0.2">
      <c r="D8" s="3" t="s">
        <v>117</v>
      </c>
      <c r="E8" s="3" t="s">
        <v>25</v>
      </c>
      <c r="F8" s="3" t="s">
        <v>33</v>
      </c>
      <c r="G8" s="3" t="s">
        <v>59</v>
      </c>
      <c r="H8" s="6">
        <v>43</v>
      </c>
      <c r="I8" s="6"/>
      <c r="J8" s="7" t="s">
        <v>270</v>
      </c>
      <c r="K8" s="8" t="s">
        <v>217</v>
      </c>
    </row>
    <row r="9" spans="1:11" x14ac:dyDescent="0.2">
      <c r="D9" s="3" t="s">
        <v>118</v>
      </c>
      <c r="E9" s="3" t="s">
        <v>128</v>
      </c>
      <c r="F9" s="3" t="s">
        <v>34</v>
      </c>
      <c r="G9" s="3" t="s">
        <v>60</v>
      </c>
      <c r="H9" s="6">
        <v>44</v>
      </c>
      <c r="J9" s="7" t="s">
        <v>271</v>
      </c>
      <c r="K9" s="8" t="s">
        <v>218</v>
      </c>
    </row>
    <row r="10" spans="1:11" x14ac:dyDescent="0.2">
      <c r="D10" s="3" t="s">
        <v>119</v>
      </c>
      <c r="F10" s="3" t="s">
        <v>35</v>
      </c>
      <c r="G10" s="3" t="s">
        <v>61</v>
      </c>
      <c r="J10" s="7" t="s">
        <v>272</v>
      </c>
      <c r="K10" s="8" t="s">
        <v>219</v>
      </c>
    </row>
    <row r="11" spans="1:11" x14ac:dyDescent="0.2">
      <c r="D11" s="3" t="s">
        <v>120</v>
      </c>
      <c r="F11" s="3" t="s">
        <v>36</v>
      </c>
      <c r="G11" s="3" t="s">
        <v>62</v>
      </c>
      <c r="J11" s="7" t="s">
        <v>273</v>
      </c>
      <c r="K11" s="8" t="s">
        <v>220</v>
      </c>
    </row>
    <row r="12" spans="1:11" x14ac:dyDescent="0.2">
      <c r="D12" s="3" t="s">
        <v>121</v>
      </c>
      <c r="F12" s="3" t="s">
        <v>37</v>
      </c>
      <c r="G12" s="3" t="s">
        <v>63</v>
      </c>
      <c r="J12" s="7" t="s">
        <v>274</v>
      </c>
      <c r="K12" s="8" t="s">
        <v>221</v>
      </c>
    </row>
    <row r="13" spans="1:11" x14ac:dyDescent="0.2">
      <c r="D13" s="3" t="s">
        <v>122</v>
      </c>
      <c r="F13" s="3" t="s">
        <v>38</v>
      </c>
      <c r="G13" s="3" t="s">
        <v>64</v>
      </c>
      <c r="J13" s="7" t="s">
        <v>275</v>
      </c>
      <c r="K13" s="8" t="s">
        <v>222</v>
      </c>
    </row>
    <row r="14" spans="1:11" x14ac:dyDescent="0.2">
      <c r="D14" s="3" t="s">
        <v>123</v>
      </c>
      <c r="F14" s="3" t="s">
        <v>39</v>
      </c>
      <c r="G14" s="3" t="s">
        <v>65</v>
      </c>
      <c r="J14" s="7" t="s">
        <v>276</v>
      </c>
      <c r="K14" s="8" t="s">
        <v>223</v>
      </c>
    </row>
    <row r="15" spans="1:11" x14ac:dyDescent="0.2">
      <c r="D15" s="3" t="s">
        <v>124</v>
      </c>
      <c r="F15" s="3" t="s">
        <v>40</v>
      </c>
      <c r="G15" s="3" t="s">
        <v>66</v>
      </c>
      <c r="J15" s="7" t="s">
        <v>277</v>
      </c>
      <c r="K15" s="8" t="s">
        <v>224</v>
      </c>
    </row>
    <row r="16" spans="1:11" x14ac:dyDescent="0.2">
      <c r="D16" s="3" t="s">
        <v>125</v>
      </c>
      <c r="F16" s="3" t="s">
        <v>52</v>
      </c>
      <c r="G16" s="3" t="s">
        <v>67</v>
      </c>
      <c r="J16" s="7" t="s">
        <v>278</v>
      </c>
      <c r="K16" s="8" t="s">
        <v>225</v>
      </c>
    </row>
    <row r="17" spans="4:11" x14ac:dyDescent="0.2">
      <c r="D17" s="3" t="s">
        <v>153</v>
      </c>
      <c r="F17" s="3" t="s">
        <v>41</v>
      </c>
      <c r="G17" s="3" t="s">
        <v>68</v>
      </c>
      <c r="J17" s="7" t="s">
        <v>279</v>
      </c>
      <c r="K17" s="8" t="s">
        <v>226</v>
      </c>
    </row>
    <row r="18" spans="4:11" x14ac:dyDescent="0.2">
      <c r="D18" s="3" t="s">
        <v>154</v>
      </c>
      <c r="F18" s="3" t="s">
        <v>42</v>
      </c>
      <c r="G18" s="3" t="s">
        <v>69</v>
      </c>
      <c r="J18" s="7" t="s">
        <v>280</v>
      </c>
      <c r="K18" s="8" t="s">
        <v>227</v>
      </c>
    </row>
    <row r="19" spans="4:11" x14ac:dyDescent="0.2">
      <c r="D19" s="3" t="s">
        <v>155</v>
      </c>
      <c r="F19" s="3" t="s">
        <v>43</v>
      </c>
      <c r="G19" s="3" t="s">
        <v>70</v>
      </c>
      <c r="J19" s="7" t="s">
        <v>281</v>
      </c>
      <c r="K19" s="8" t="s">
        <v>228</v>
      </c>
    </row>
    <row r="20" spans="4:11" x14ac:dyDescent="0.2">
      <c r="D20" s="3" t="s">
        <v>156</v>
      </c>
      <c r="F20" s="3" t="s">
        <v>44</v>
      </c>
      <c r="G20" s="3" t="s">
        <v>71</v>
      </c>
      <c r="J20" s="7" t="s">
        <v>282</v>
      </c>
      <c r="K20" s="8" t="s">
        <v>229</v>
      </c>
    </row>
    <row r="21" spans="4:11" x14ac:dyDescent="0.2">
      <c r="D21" s="3" t="s">
        <v>157</v>
      </c>
      <c r="F21" s="3" t="s">
        <v>45</v>
      </c>
      <c r="G21" s="3" t="s">
        <v>72</v>
      </c>
      <c r="J21" s="7" t="s">
        <v>283</v>
      </c>
      <c r="K21" s="8" t="s">
        <v>230</v>
      </c>
    </row>
    <row r="22" spans="4:11" x14ac:dyDescent="0.2">
      <c r="D22" s="3" t="s">
        <v>158</v>
      </c>
      <c r="F22" s="3" t="s">
        <v>46</v>
      </c>
      <c r="G22" s="3" t="s">
        <v>73</v>
      </c>
      <c r="J22" s="7"/>
      <c r="K22" s="8" t="s">
        <v>231</v>
      </c>
    </row>
    <row r="23" spans="4:11" x14ac:dyDescent="0.2">
      <c r="D23" s="3" t="s">
        <v>159</v>
      </c>
      <c r="F23" s="3" t="s">
        <v>47</v>
      </c>
      <c r="G23" s="3" t="s">
        <v>74</v>
      </c>
      <c r="J23" s="7"/>
      <c r="K23" s="8" t="s">
        <v>232</v>
      </c>
    </row>
    <row r="24" spans="4:11" x14ac:dyDescent="0.2">
      <c r="D24" s="3" t="s">
        <v>160</v>
      </c>
      <c r="F24" s="3" t="s">
        <v>48</v>
      </c>
      <c r="G24" s="3" t="s">
        <v>75</v>
      </c>
      <c r="J24" s="7"/>
      <c r="K24" s="8" t="s">
        <v>233</v>
      </c>
    </row>
    <row r="25" spans="4:11" x14ac:dyDescent="0.2">
      <c r="D25" s="3" t="s">
        <v>161</v>
      </c>
      <c r="F25" s="3" t="s">
        <v>49</v>
      </c>
      <c r="G25" s="3" t="s">
        <v>76</v>
      </c>
      <c r="J25" s="7"/>
      <c r="K25" s="8" t="s">
        <v>234</v>
      </c>
    </row>
    <row r="26" spans="4:11" x14ac:dyDescent="0.2">
      <c r="D26" s="3" t="s">
        <v>162</v>
      </c>
      <c r="F26" s="3" t="s">
        <v>50</v>
      </c>
      <c r="G26" s="3" t="s">
        <v>77</v>
      </c>
      <c r="J26" s="7"/>
      <c r="K26" s="8" t="s">
        <v>235</v>
      </c>
    </row>
    <row r="27" spans="4:11" x14ac:dyDescent="0.2">
      <c r="D27" s="3" t="s">
        <v>163</v>
      </c>
      <c r="F27" s="3" t="s">
        <v>51</v>
      </c>
      <c r="G27" s="3" t="s">
        <v>78</v>
      </c>
      <c r="J27" s="7"/>
      <c r="K27" s="8" t="s">
        <v>236</v>
      </c>
    </row>
    <row r="28" spans="4:11" x14ac:dyDescent="0.2">
      <c r="D28" s="3" t="s">
        <v>164</v>
      </c>
      <c r="G28" s="3" t="s">
        <v>79</v>
      </c>
      <c r="J28" s="7"/>
      <c r="K28" s="8" t="s">
        <v>237</v>
      </c>
    </row>
    <row r="29" spans="4:11" x14ac:dyDescent="0.2">
      <c r="D29" s="3" t="s">
        <v>165</v>
      </c>
      <c r="G29" s="3" t="s">
        <v>80</v>
      </c>
      <c r="J29" s="7"/>
      <c r="K29" s="8" t="s">
        <v>238</v>
      </c>
    </row>
    <row r="30" spans="4:11" x14ac:dyDescent="0.2">
      <c r="D30" s="3" t="s">
        <v>166</v>
      </c>
      <c r="G30" s="3" t="s">
        <v>136</v>
      </c>
      <c r="J30" s="7"/>
      <c r="K30" s="8" t="s">
        <v>239</v>
      </c>
    </row>
    <row r="31" spans="4:11" x14ac:dyDescent="0.2">
      <c r="D31" s="3" t="s">
        <v>167</v>
      </c>
      <c r="G31" s="3" t="s">
        <v>81</v>
      </c>
      <c r="J31" s="7"/>
      <c r="K31" s="8" t="s">
        <v>240</v>
      </c>
    </row>
    <row r="32" spans="4:11" x14ac:dyDescent="0.2">
      <c r="D32" s="3" t="s">
        <v>168</v>
      </c>
      <c r="G32" s="3" t="s">
        <v>82</v>
      </c>
      <c r="J32" s="7"/>
      <c r="K32" s="8" t="s">
        <v>241</v>
      </c>
    </row>
    <row r="33" spans="4:11" x14ac:dyDescent="0.2">
      <c r="D33" s="3" t="s">
        <v>169</v>
      </c>
      <c r="G33" s="3" t="s">
        <v>83</v>
      </c>
      <c r="J33" s="7"/>
      <c r="K33" s="8" t="s">
        <v>242</v>
      </c>
    </row>
    <row r="34" spans="4:11" x14ac:dyDescent="0.2">
      <c r="D34" s="3" t="s">
        <v>170</v>
      </c>
      <c r="G34" s="3" t="s">
        <v>84</v>
      </c>
      <c r="J34" s="7"/>
      <c r="K34" s="8" t="s">
        <v>243</v>
      </c>
    </row>
    <row r="35" spans="4:11" x14ac:dyDescent="0.2">
      <c r="D35" s="3" t="s">
        <v>171</v>
      </c>
      <c r="G35" s="3" t="s">
        <v>85</v>
      </c>
      <c r="J35" s="7"/>
      <c r="K35" s="8" t="s">
        <v>244</v>
      </c>
    </row>
    <row r="36" spans="4:11" x14ac:dyDescent="0.2">
      <c r="D36" s="3" t="s">
        <v>172</v>
      </c>
      <c r="G36" s="3" t="s">
        <v>86</v>
      </c>
      <c r="J36" s="7"/>
      <c r="K36" s="8" t="s">
        <v>245</v>
      </c>
    </row>
    <row r="37" spans="4:11" x14ac:dyDescent="0.2">
      <c r="D37" s="3" t="s">
        <v>173</v>
      </c>
      <c r="G37" s="3" t="s">
        <v>87</v>
      </c>
      <c r="J37" s="7"/>
      <c r="K37" s="8" t="s">
        <v>246</v>
      </c>
    </row>
    <row r="38" spans="4:11" x14ac:dyDescent="0.2">
      <c r="D38" s="3" t="s">
        <v>174</v>
      </c>
      <c r="G38" s="3" t="s">
        <v>88</v>
      </c>
      <c r="J38" s="7"/>
      <c r="K38" s="8" t="s">
        <v>247</v>
      </c>
    </row>
    <row r="39" spans="4:11" x14ac:dyDescent="0.2">
      <c r="D39" s="3" t="s">
        <v>175</v>
      </c>
      <c r="G39" s="3" t="s">
        <v>89</v>
      </c>
      <c r="J39" s="7"/>
      <c r="K39" s="8" t="s">
        <v>248</v>
      </c>
    </row>
    <row r="40" spans="4:11" x14ac:dyDescent="0.2">
      <c r="D40" s="3" t="s">
        <v>176</v>
      </c>
      <c r="G40" s="3" t="s">
        <v>90</v>
      </c>
      <c r="J40" s="7"/>
      <c r="K40" s="8" t="s">
        <v>249</v>
      </c>
    </row>
    <row r="41" spans="4:11" x14ac:dyDescent="0.2">
      <c r="D41" s="3" t="s">
        <v>177</v>
      </c>
      <c r="G41" s="3" t="s">
        <v>91</v>
      </c>
      <c r="J41" s="7"/>
      <c r="K41" s="8" t="s">
        <v>250</v>
      </c>
    </row>
    <row r="42" spans="4:11" x14ac:dyDescent="0.2">
      <c r="D42" s="3" t="s">
        <v>178</v>
      </c>
      <c r="G42" s="3" t="s">
        <v>92</v>
      </c>
      <c r="J42" s="7"/>
      <c r="K42" s="8" t="s">
        <v>251</v>
      </c>
    </row>
    <row r="43" spans="4:11" x14ac:dyDescent="0.2">
      <c r="D43" s="3" t="s">
        <v>179</v>
      </c>
      <c r="G43" s="3" t="s">
        <v>93</v>
      </c>
      <c r="J43" s="7"/>
      <c r="K43" s="8" t="s">
        <v>252</v>
      </c>
    </row>
    <row r="44" spans="4:11" x14ac:dyDescent="0.2">
      <c r="D44" s="3" t="s">
        <v>180</v>
      </c>
      <c r="G44" s="3" t="s">
        <v>53</v>
      </c>
      <c r="J44" s="7"/>
      <c r="K44" s="8" t="s">
        <v>253</v>
      </c>
    </row>
    <row r="45" spans="4:11" x14ac:dyDescent="0.2">
      <c r="D45" s="3" t="s">
        <v>181</v>
      </c>
      <c r="G45" s="3" t="s">
        <v>94</v>
      </c>
      <c r="J45" s="7"/>
      <c r="K45" s="8" t="s">
        <v>254</v>
      </c>
    </row>
    <row r="46" spans="4:11" x14ac:dyDescent="0.2">
      <c r="D46" s="3" t="s">
        <v>182</v>
      </c>
      <c r="G46" s="3" t="s">
        <v>95</v>
      </c>
      <c r="J46" s="7"/>
      <c r="K46" s="8" t="s">
        <v>255</v>
      </c>
    </row>
    <row r="47" spans="4:11" x14ac:dyDescent="0.2">
      <c r="D47" s="3" t="s">
        <v>183</v>
      </c>
      <c r="G47" s="3" t="s">
        <v>96</v>
      </c>
      <c r="J47" s="7"/>
      <c r="K47" s="8" t="s">
        <v>256</v>
      </c>
    </row>
    <row r="48" spans="4:11" x14ac:dyDescent="0.2">
      <c r="D48" s="3" t="s">
        <v>184</v>
      </c>
      <c r="G48" s="3" t="s">
        <v>97</v>
      </c>
      <c r="J48" s="7"/>
      <c r="K48" s="8" t="s">
        <v>257</v>
      </c>
    </row>
    <row r="49" spans="4:11" x14ac:dyDescent="0.2">
      <c r="D49" s="3" t="s">
        <v>185</v>
      </c>
      <c r="G49" s="3" t="s">
        <v>98</v>
      </c>
      <c r="J49" s="7"/>
      <c r="K49" s="8" t="s">
        <v>258</v>
      </c>
    </row>
    <row r="50" spans="4:11" x14ac:dyDescent="0.2">
      <c r="D50" s="3" t="s">
        <v>186</v>
      </c>
      <c r="G50" s="3" t="s">
        <v>99</v>
      </c>
      <c r="J50" s="7"/>
      <c r="K50" s="8" t="s">
        <v>259</v>
      </c>
    </row>
    <row r="51" spans="4:11" x14ac:dyDescent="0.2">
      <c r="D51" s="3" t="s">
        <v>187</v>
      </c>
      <c r="G51" s="3" t="s">
        <v>100</v>
      </c>
      <c r="J51" s="7"/>
      <c r="K51" s="8" t="s">
        <v>260</v>
      </c>
    </row>
    <row r="52" spans="4:11" x14ac:dyDescent="0.2">
      <c r="D52" s="3" t="s">
        <v>188</v>
      </c>
      <c r="G52" s="3" t="s">
        <v>101</v>
      </c>
      <c r="J52" s="7"/>
      <c r="K52" s="8" t="s">
        <v>261</v>
      </c>
    </row>
    <row r="53" spans="4:11" x14ac:dyDescent="0.2">
      <c r="D53" s="3" t="s">
        <v>189</v>
      </c>
      <c r="G53" s="3" t="s">
        <v>137</v>
      </c>
      <c r="J53" s="7"/>
      <c r="K53" s="8" t="s">
        <v>262</v>
      </c>
    </row>
    <row r="54" spans="4:11" x14ac:dyDescent="0.2">
      <c r="D54" s="3" t="s">
        <v>190</v>
      </c>
      <c r="G54" s="3" t="s">
        <v>102</v>
      </c>
      <c r="J54" s="7"/>
      <c r="K54" s="8"/>
    </row>
    <row r="55" spans="4:11" x14ac:dyDescent="0.2">
      <c r="D55" s="3" t="s">
        <v>191</v>
      </c>
      <c r="G55" s="3" t="s">
        <v>103</v>
      </c>
      <c r="J55" s="7"/>
      <c r="K55" s="8"/>
    </row>
    <row r="56" spans="4:11" x14ac:dyDescent="0.2">
      <c r="D56" s="3" t="s">
        <v>192</v>
      </c>
      <c r="G56" s="3" t="s">
        <v>104</v>
      </c>
      <c r="J56" s="7"/>
      <c r="K56" s="8"/>
    </row>
    <row r="57" spans="4:11" x14ac:dyDescent="0.2">
      <c r="D57" s="3" t="s">
        <v>193</v>
      </c>
      <c r="G57" s="3" t="s">
        <v>105</v>
      </c>
      <c r="J57" s="7"/>
      <c r="K57" s="8"/>
    </row>
    <row r="58" spans="4:11" x14ac:dyDescent="0.2">
      <c r="D58" s="3" t="s">
        <v>194</v>
      </c>
      <c r="G58" s="3" t="s">
        <v>106</v>
      </c>
      <c r="J58" s="7"/>
      <c r="K58" s="8"/>
    </row>
    <row r="59" spans="4:11" x14ac:dyDescent="0.2">
      <c r="D59" s="3" t="s">
        <v>195</v>
      </c>
      <c r="G59" s="3" t="s">
        <v>107</v>
      </c>
      <c r="J59" s="7"/>
      <c r="K59" s="8"/>
    </row>
    <row r="60" spans="4:11" x14ac:dyDescent="0.2">
      <c r="G60" s="3" t="s">
        <v>108</v>
      </c>
      <c r="J60" s="7"/>
      <c r="K60" s="8"/>
    </row>
    <row r="61" spans="4:11" x14ac:dyDescent="0.2">
      <c r="G61" s="3" t="s">
        <v>138</v>
      </c>
      <c r="J61" s="7"/>
      <c r="K61" s="8"/>
    </row>
    <row r="62" spans="4:11" x14ac:dyDescent="0.2">
      <c r="G62" s="3" t="s">
        <v>139</v>
      </c>
      <c r="J62" s="7"/>
      <c r="K62" s="8"/>
    </row>
    <row r="63" spans="4:11" x14ac:dyDescent="0.2">
      <c r="G63" s="3" t="s">
        <v>140</v>
      </c>
      <c r="J63" s="7"/>
      <c r="K63" s="8"/>
    </row>
    <row r="64" spans="4:11" x14ac:dyDescent="0.2">
      <c r="G64" s="3" t="s">
        <v>141</v>
      </c>
      <c r="J64" s="7"/>
      <c r="K64" s="8"/>
    </row>
    <row r="65" spans="5:11" x14ac:dyDescent="0.2">
      <c r="J65" s="7"/>
      <c r="K65" s="8"/>
    </row>
    <row r="66" spans="5:11" x14ac:dyDescent="0.2">
      <c r="J66" s="7"/>
      <c r="K66" s="8"/>
    </row>
    <row r="67" spans="5:11" x14ac:dyDescent="0.2">
      <c r="J67" s="7"/>
      <c r="K67" s="8"/>
    </row>
    <row r="68" spans="5:11" x14ac:dyDescent="0.2">
      <c r="J68" s="7"/>
      <c r="K68" s="8"/>
    </row>
    <row r="69" spans="5:11" x14ac:dyDescent="0.2">
      <c r="J69" s="7"/>
      <c r="K69" s="8"/>
    </row>
    <row r="70" spans="5:11" x14ac:dyDescent="0.2">
      <c r="E70" s="3" t="s">
        <v>126</v>
      </c>
      <c r="J70" s="7"/>
      <c r="K70" s="8"/>
    </row>
    <row r="71" spans="5:11" x14ac:dyDescent="0.2">
      <c r="E71" s="3" t="s">
        <v>126</v>
      </c>
      <c r="J71" s="7"/>
      <c r="K71" s="8"/>
    </row>
    <row r="72" spans="5:11" x14ac:dyDescent="0.2">
      <c r="E72" s="3" t="s">
        <v>126</v>
      </c>
      <c r="J72" s="7"/>
      <c r="K72" s="8"/>
    </row>
    <row r="73" spans="5:11" x14ac:dyDescent="0.2">
      <c r="E73" s="3" t="s">
        <v>126</v>
      </c>
      <c r="J73" s="7"/>
      <c r="K73" s="8"/>
    </row>
    <row r="74" spans="5:11" x14ac:dyDescent="0.2">
      <c r="E74" s="3" t="s">
        <v>126</v>
      </c>
      <c r="J74" s="7"/>
      <c r="K74" s="8"/>
    </row>
    <row r="75" spans="5:11" x14ac:dyDescent="0.2">
      <c r="E75" s="3" t="s">
        <v>126</v>
      </c>
      <c r="J75" s="7"/>
      <c r="K75" s="8"/>
    </row>
    <row r="76" spans="5:11" x14ac:dyDescent="0.2">
      <c r="E76" s="3" t="s">
        <v>126</v>
      </c>
    </row>
    <row r="77" spans="5:11" x14ac:dyDescent="0.2">
      <c r="E77" s="3" t="s">
        <v>126</v>
      </c>
    </row>
    <row r="78" spans="5:11" x14ac:dyDescent="0.2">
      <c r="E78" s="3" t="s">
        <v>126</v>
      </c>
    </row>
    <row r="79" spans="5:11" x14ac:dyDescent="0.2">
      <c r="E79" s="3" t="s">
        <v>126</v>
      </c>
    </row>
    <row r="80" spans="5:11" x14ac:dyDescent="0.2">
      <c r="E80" s="3" t="s">
        <v>126</v>
      </c>
    </row>
    <row r="81" spans="5:5" x14ac:dyDescent="0.2">
      <c r="E81" s="3" t="s">
        <v>126</v>
      </c>
    </row>
    <row r="82" spans="5:5" x14ac:dyDescent="0.2">
      <c r="E82" s="3" t="s">
        <v>126</v>
      </c>
    </row>
    <row r="83" spans="5:5" x14ac:dyDescent="0.2">
      <c r="E83" s="3" t="s">
        <v>126</v>
      </c>
    </row>
    <row r="84" spans="5:5" x14ac:dyDescent="0.2">
      <c r="E84" s="3" t="s">
        <v>126</v>
      </c>
    </row>
    <row r="85" spans="5:5" x14ac:dyDescent="0.2">
      <c r="E85" s="3" t="s">
        <v>126</v>
      </c>
    </row>
    <row r="86" spans="5:5" x14ac:dyDescent="0.2">
      <c r="E86" s="3" t="s">
        <v>126</v>
      </c>
    </row>
    <row r="87" spans="5:5" x14ac:dyDescent="0.2">
      <c r="E87" s="3" t="s">
        <v>126</v>
      </c>
    </row>
    <row r="88" spans="5:5" x14ac:dyDescent="0.2">
      <c r="E88" s="3" t="s">
        <v>126</v>
      </c>
    </row>
    <row r="89" spans="5:5" x14ac:dyDescent="0.2">
      <c r="E89" s="3" t="s">
        <v>126</v>
      </c>
    </row>
    <row r="90" spans="5:5" x14ac:dyDescent="0.2">
      <c r="E90" s="3" t="s">
        <v>126</v>
      </c>
    </row>
    <row r="91" spans="5:5" x14ac:dyDescent="0.2">
      <c r="E91" s="3" t="s">
        <v>126</v>
      </c>
    </row>
    <row r="92" spans="5:5" x14ac:dyDescent="0.2">
      <c r="E92" s="3" t="s">
        <v>126</v>
      </c>
    </row>
    <row r="130" spans="7:7" x14ac:dyDescent="0.2">
      <c r="G130" s="3" t="str">
        <f t="shared" ref="G130:G193" si="0">CONCATENATE(D134,E136,F134)</f>
        <v/>
      </c>
    </row>
    <row r="131" spans="7:7" x14ac:dyDescent="0.2">
      <c r="G131" s="3" t="str">
        <f t="shared" si="0"/>
        <v/>
      </c>
    </row>
    <row r="132" spans="7:7" x14ac:dyDescent="0.2">
      <c r="G132" s="3" t="str">
        <f t="shared" si="0"/>
        <v/>
      </c>
    </row>
    <row r="133" spans="7:7" x14ac:dyDescent="0.2">
      <c r="G133" s="3" t="str">
        <f t="shared" si="0"/>
        <v/>
      </c>
    </row>
    <row r="134" spans="7:7" x14ac:dyDescent="0.2">
      <c r="G134" s="3" t="str">
        <f t="shared" si="0"/>
        <v/>
      </c>
    </row>
    <row r="135" spans="7:7" x14ac:dyDescent="0.2">
      <c r="G135" s="3" t="str">
        <f t="shared" si="0"/>
        <v/>
      </c>
    </row>
    <row r="136" spans="7:7" x14ac:dyDescent="0.2">
      <c r="G136" s="3" t="str">
        <f t="shared" si="0"/>
        <v/>
      </c>
    </row>
    <row r="137" spans="7:7" x14ac:dyDescent="0.2">
      <c r="G137" s="3" t="str">
        <f t="shared" si="0"/>
        <v/>
      </c>
    </row>
    <row r="138" spans="7:7" x14ac:dyDescent="0.2">
      <c r="G138" s="3" t="str">
        <f t="shared" si="0"/>
        <v/>
      </c>
    </row>
    <row r="139" spans="7:7" x14ac:dyDescent="0.2">
      <c r="G139" s="3" t="str">
        <f t="shared" si="0"/>
        <v/>
      </c>
    </row>
    <row r="140" spans="7:7" x14ac:dyDescent="0.2">
      <c r="G140" s="3" t="str">
        <f t="shared" si="0"/>
        <v/>
      </c>
    </row>
    <row r="141" spans="7:7" x14ac:dyDescent="0.2">
      <c r="G141" s="3" t="str">
        <f t="shared" si="0"/>
        <v/>
      </c>
    </row>
    <row r="142" spans="7:7" x14ac:dyDescent="0.2">
      <c r="G142" s="3" t="str">
        <f t="shared" si="0"/>
        <v/>
      </c>
    </row>
    <row r="143" spans="7:7" x14ac:dyDescent="0.2">
      <c r="G143" s="3" t="str">
        <f t="shared" si="0"/>
        <v/>
      </c>
    </row>
    <row r="144" spans="7:7" x14ac:dyDescent="0.2">
      <c r="G144" s="3" t="str">
        <f t="shared" si="0"/>
        <v/>
      </c>
    </row>
    <row r="145" spans="7:7" x14ac:dyDescent="0.2">
      <c r="G145" s="3" t="str">
        <f t="shared" si="0"/>
        <v/>
      </c>
    </row>
    <row r="146" spans="7:7" x14ac:dyDescent="0.2">
      <c r="G146" s="3" t="str">
        <f t="shared" si="0"/>
        <v/>
      </c>
    </row>
    <row r="147" spans="7:7" x14ac:dyDescent="0.2">
      <c r="G147" s="3" t="str">
        <f t="shared" si="0"/>
        <v/>
      </c>
    </row>
    <row r="148" spans="7:7" x14ac:dyDescent="0.2">
      <c r="G148" s="3" t="str">
        <f t="shared" si="0"/>
        <v/>
      </c>
    </row>
    <row r="149" spans="7:7" x14ac:dyDescent="0.2">
      <c r="G149" s="3" t="str">
        <f t="shared" si="0"/>
        <v/>
      </c>
    </row>
    <row r="150" spans="7:7" x14ac:dyDescent="0.2">
      <c r="G150" s="3" t="str">
        <f t="shared" si="0"/>
        <v/>
      </c>
    </row>
    <row r="151" spans="7:7" x14ac:dyDescent="0.2">
      <c r="G151" s="3" t="str">
        <f t="shared" si="0"/>
        <v/>
      </c>
    </row>
    <row r="152" spans="7:7" x14ac:dyDescent="0.2">
      <c r="G152" s="3" t="str">
        <f t="shared" si="0"/>
        <v/>
      </c>
    </row>
    <row r="153" spans="7:7" x14ac:dyDescent="0.2">
      <c r="G153" s="3" t="str">
        <f t="shared" si="0"/>
        <v/>
      </c>
    </row>
    <row r="154" spans="7:7" x14ac:dyDescent="0.2">
      <c r="G154" s="3" t="str">
        <f t="shared" si="0"/>
        <v/>
      </c>
    </row>
    <row r="155" spans="7:7" x14ac:dyDescent="0.2">
      <c r="G155" s="3" t="str">
        <f t="shared" si="0"/>
        <v/>
      </c>
    </row>
    <row r="156" spans="7:7" x14ac:dyDescent="0.2">
      <c r="G156" s="3" t="str">
        <f t="shared" si="0"/>
        <v/>
      </c>
    </row>
    <row r="157" spans="7:7" x14ac:dyDescent="0.2">
      <c r="G157" s="3" t="str">
        <f t="shared" si="0"/>
        <v/>
      </c>
    </row>
    <row r="158" spans="7:7" x14ac:dyDescent="0.2">
      <c r="G158" s="3" t="str">
        <f t="shared" si="0"/>
        <v/>
      </c>
    </row>
    <row r="159" spans="7:7" x14ac:dyDescent="0.2">
      <c r="G159" s="3" t="str">
        <f t="shared" si="0"/>
        <v/>
      </c>
    </row>
    <row r="160" spans="7:7" x14ac:dyDescent="0.2">
      <c r="G160" s="3" t="str">
        <f t="shared" si="0"/>
        <v/>
      </c>
    </row>
    <row r="161" spans="7:7" x14ac:dyDescent="0.2">
      <c r="G161" s="3" t="str">
        <f t="shared" si="0"/>
        <v/>
      </c>
    </row>
    <row r="162" spans="7:7" x14ac:dyDescent="0.2">
      <c r="G162" s="3" t="str">
        <f t="shared" si="0"/>
        <v/>
      </c>
    </row>
    <row r="163" spans="7:7" x14ac:dyDescent="0.2">
      <c r="G163" s="3" t="str">
        <f t="shared" si="0"/>
        <v/>
      </c>
    </row>
    <row r="164" spans="7:7" x14ac:dyDescent="0.2">
      <c r="G164" s="3" t="str">
        <f t="shared" si="0"/>
        <v/>
      </c>
    </row>
    <row r="165" spans="7:7" x14ac:dyDescent="0.2">
      <c r="G165" s="3" t="str">
        <f t="shared" si="0"/>
        <v/>
      </c>
    </row>
    <row r="166" spans="7:7" x14ac:dyDescent="0.2">
      <c r="G166" s="3" t="str">
        <f t="shared" si="0"/>
        <v/>
      </c>
    </row>
    <row r="167" spans="7:7" x14ac:dyDescent="0.2">
      <c r="G167" s="3" t="str">
        <f t="shared" si="0"/>
        <v/>
      </c>
    </row>
    <row r="168" spans="7:7" x14ac:dyDescent="0.2">
      <c r="G168" s="3" t="str">
        <f t="shared" si="0"/>
        <v/>
      </c>
    </row>
    <row r="169" spans="7:7" x14ac:dyDescent="0.2">
      <c r="G169" s="3" t="str">
        <f t="shared" si="0"/>
        <v/>
      </c>
    </row>
    <row r="170" spans="7:7" x14ac:dyDescent="0.2">
      <c r="G170" s="3" t="str">
        <f t="shared" si="0"/>
        <v/>
      </c>
    </row>
    <row r="171" spans="7:7" x14ac:dyDescent="0.2">
      <c r="G171" s="3" t="str">
        <f t="shared" si="0"/>
        <v/>
      </c>
    </row>
    <row r="172" spans="7:7" x14ac:dyDescent="0.2">
      <c r="G172" s="3" t="str">
        <f t="shared" si="0"/>
        <v/>
      </c>
    </row>
    <row r="173" spans="7:7" x14ac:dyDescent="0.2">
      <c r="G173" s="3" t="str">
        <f t="shared" si="0"/>
        <v/>
      </c>
    </row>
    <row r="174" spans="7:7" x14ac:dyDescent="0.2">
      <c r="G174" s="3" t="str">
        <f t="shared" si="0"/>
        <v/>
      </c>
    </row>
    <row r="175" spans="7:7" x14ac:dyDescent="0.2">
      <c r="G175" s="3" t="str">
        <f t="shared" si="0"/>
        <v/>
      </c>
    </row>
    <row r="176" spans="7:7" x14ac:dyDescent="0.2">
      <c r="G176" s="3" t="str">
        <f t="shared" si="0"/>
        <v/>
      </c>
    </row>
    <row r="177" spans="7:7" x14ac:dyDescent="0.2">
      <c r="G177" s="3" t="str">
        <f t="shared" si="0"/>
        <v/>
      </c>
    </row>
    <row r="178" spans="7:7" x14ac:dyDescent="0.2">
      <c r="G178" s="3" t="str">
        <f t="shared" si="0"/>
        <v/>
      </c>
    </row>
    <row r="179" spans="7:7" x14ac:dyDescent="0.2">
      <c r="G179" s="3" t="str">
        <f t="shared" si="0"/>
        <v/>
      </c>
    </row>
    <row r="180" spans="7:7" x14ac:dyDescent="0.2">
      <c r="G180" s="3" t="str">
        <f t="shared" si="0"/>
        <v/>
      </c>
    </row>
    <row r="181" spans="7:7" x14ac:dyDescent="0.2">
      <c r="G181" s="3" t="str">
        <f t="shared" si="0"/>
        <v/>
      </c>
    </row>
    <row r="182" spans="7:7" x14ac:dyDescent="0.2">
      <c r="G182" s="3" t="str">
        <f t="shared" si="0"/>
        <v/>
      </c>
    </row>
    <row r="183" spans="7:7" x14ac:dyDescent="0.2">
      <c r="G183" s="3" t="str">
        <f t="shared" si="0"/>
        <v/>
      </c>
    </row>
    <row r="184" spans="7:7" x14ac:dyDescent="0.2">
      <c r="G184" s="3" t="str">
        <f t="shared" si="0"/>
        <v/>
      </c>
    </row>
    <row r="185" spans="7:7" x14ac:dyDescent="0.2">
      <c r="G185" s="3" t="str">
        <f t="shared" si="0"/>
        <v/>
      </c>
    </row>
    <row r="186" spans="7:7" x14ac:dyDescent="0.2">
      <c r="G186" s="3" t="str">
        <f t="shared" si="0"/>
        <v/>
      </c>
    </row>
    <row r="187" spans="7:7" x14ac:dyDescent="0.2">
      <c r="G187" s="3" t="str">
        <f t="shared" si="0"/>
        <v/>
      </c>
    </row>
    <row r="188" spans="7:7" x14ac:dyDescent="0.2">
      <c r="G188" s="3" t="str">
        <f t="shared" si="0"/>
        <v/>
      </c>
    </row>
    <row r="189" spans="7:7" x14ac:dyDescent="0.2">
      <c r="G189" s="3" t="str">
        <f t="shared" si="0"/>
        <v/>
      </c>
    </row>
    <row r="190" spans="7:7" x14ac:dyDescent="0.2">
      <c r="G190" s="3" t="str">
        <f t="shared" si="0"/>
        <v/>
      </c>
    </row>
    <row r="191" spans="7:7" x14ac:dyDescent="0.2">
      <c r="G191" s="3" t="str">
        <f t="shared" si="0"/>
        <v/>
      </c>
    </row>
    <row r="192" spans="7:7" x14ac:dyDescent="0.2">
      <c r="G192" s="3" t="str">
        <f t="shared" si="0"/>
        <v/>
      </c>
    </row>
    <row r="193" spans="7:7" x14ac:dyDescent="0.2">
      <c r="G193" s="3" t="str">
        <f t="shared" si="0"/>
        <v/>
      </c>
    </row>
    <row r="194" spans="7:7" x14ac:dyDescent="0.2">
      <c r="G194" s="3" t="str">
        <f t="shared" ref="G194:G257" si="1">CONCATENATE(D198,E200,F198)</f>
        <v/>
      </c>
    </row>
    <row r="195" spans="7:7" x14ac:dyDescent="0.2">
      <c r="G195" s="3" t="str">
        <f t="shared" si="1"/>
        <v/>
      </c>
    </row>
    <row r="196" spans="7:7" x14ac:dyDescent="0.2">
      <c r="G196" s="3" t="str">
        <f t="shared" si="1"/>
        <v/>
      </c>
    </row>
    <row r="197" spans="7:7" x14ac:dyDescent="0.2">
      <c r="G197" s="3" t="str">
        <f t="shared" si="1"/>
        <v/>
      </c>
    </row>
    <row r="198" spans="7:7" x14ac:dyDescent="0.2">
      <c r="G198" s="3" t="str">
        <f t="shared" si="1"/>
        <v/>
      </c>
    </row>
    <row r="199" spans="7:7" x14ac:dyDescent="0.2">
      <c r="G199" s="3" t="str">
        <f t="shared" si="1"/>
        <v/>
      </c>
    </row>
    <row r="200" spans="7:7" x14ac:dyDescent="0.2">
      <c r="G200" s="3" t="str">
        <f t="shared" si="1"/>
        <v/>
      </c>
    </row>
    <row r="201" spans="7:7" x14ac:dyDescent="0.2">
      <c r="G201" s="3" t="str">
        <f t="shared" si="1"/>
        <v/>
      </c>
    </row>
    <row r="202" spans="7:7" x14ac:dyDescent="0.2">
      <c r="G202" s="3" t="str">
        <f t="shared" si="1"/>
        <v/>
      </c>
    </row>
    <row r="203" spans="7:7" x14ac:dyDescent="0.2">
      <c r="G203" s="3" t="str">
        <f t="shared" si="1"/>
        <v/>
      </c>
    </row>
    <row r="204" spans="7:7" x14ac:dyDescent="0.2">
      <c r="G204" s="3" t="str">
        <f t="shared" si="1"/>
        <v/>
      </c>
    </row>
    <row r="205" spans="7:7" x14ac:dyDescent="0.2">
      <c r="G205" s="3" t="str">
        <f t="shared" si="1"/>
        <v/>
      </c>
    </row>
    <row r="206" spans="7:7" x14ac:dyDescent="0.2">
      <c r="G206" s="3" t="str">
        <f t="shared" si="1"/>
        <v/>
      </c>
    </row>
    <row r="207" spans="7:7" x14ac:dyDescent="0.2">
      <c r="G207" s="3" t="str">
        <f t="shared" si="1"/>
        <v/>
      </c>
    </row>
    <row r="208" spans="7:7" x14ac:dyDescent="0.2">
      <c r="G208" s="3" t="str">
        <f t="shared" si="1"/>
        <v/>
      </c>
    </row>
    <row r="209" spans="7:7" x14ac:dyDescent="0.2">
      <c r="G209" s="3" t="str">
        <f t="shared" si="1"/>
        <v/>
      </c>
    </row>
    <row r="210" spans="7:7" x14ac:dyDescent="0.2">
      <c r="G210" s="3" t="str">
        <f t="shared" si="1"/>
        <v/>
      </c>
    </row>
    <row r="211" spans="7:7" x14ac:dyDescent="0.2">
      <c r="G211" s="3" t="str">
        <f t="shared" si="1"/>
        <v/>
      </c>
    </row>
    <row r="212" spans="7:7" x14ac:dyDescent="0.2">
      <c r="G212" s="3" t="str">
        <f t="shared" si="1"/>
        <v/>
      </c>
    </row>
    <row r="213" spans="7:7" x14ac:dyDescent="0.2">
      <c r="G213" s="3" t="str">
        <f t="shared" si="1"/>
        <v/>
      </c>
    </row>
    <row r="214" spans="7:7" x14ac:dyDescent="0.2">
      <c r="G214" s="3" t="str">
        <f t="shared" si="1"/>
        <v/>
      </c>
    </row>
    <row r="215" spans="7:7" x14ac:dyDescent="0.2">
      <c r="G215" s="3" t="str">
        <f t="shared" si="1"/>
        <v/>
      </c>
    </row>
    <row r="216" spans="7:7" x14ac:dyDescent="0.2">
      <c r="G216" s="3" t="str">
        <f t="shared" si="1"/>
        <v/>
      </c>
    </row>
    <row r="217" spans="7:7" x14ac:dyDescent="0.2">
      <c r="G217" s="3" t="str">
        <f t="shared" si="1"/>
        <v/>
      </c>
    </row>
    <row r="218" spans="7:7" x14ac:dyDescent="0.2">
      <c r="G218" s="3" t="str">
        <f t="shared" si="1"/>
        <v/>
      </c>
    </row>
    <row r="219" spans="7:7" x14ac:dyDescent="0.2">
      <c r="G219" s="3" t="str">
        <f t="shared" si="1"/>
        <v/>
      </c>
    </row>
    <row r="220" spans="7:7" x14ac:dyDescent="0.2">
      <c r="G220" s="3" t="str">
        <f t="shared" si="1"/>
        <v/>
      </c>
    </row>
    <row r="221" spans="7:7" x14ac:dyDescent="0.2">
      <c r="G221" s="3" t="str">
        <f t="shared" si="1"/>
        <v/>
      </c>
    </row>
    <row r="222" spans="7:7" x14ac:dyDescent="0.2">
      <c r="G222" s="3" t="str">
        <f t="shared" si="1"/>
        <v/>
      </c>
    </row>
    <row r="223" spans="7:7" x14ac:dyDescent="0.2">
      <c r="G223" s="3" t="str">
        <f t="shared" si="1"/>
        <v/>
      </c>
    </row>
    <row r="224" spans="7:7" x14ac:dyDescent="0.2">
      <c r="G224" s="3" t="str">
        <f t="shared" si="1"/>
        <v/>
      </c>
    </row>
    <row r="225" spans="7:7" x14ac:dyDescent="0.2">
      <c r="G225" s="3" t="str">
        <f t="shared" si="1"/>
        <v/>
      </c>
    </row>
    <row r="226" spans="7:7" x14ac:dyDescent="0.2">
      <c r="G226" s="3" t="str">
        <f t="shared" si="1"/>
        <v/>
      </c>
    </row>
    <row r="227" spans="7:7" x14ac:dyDescent="0.2">
      <c r="G227" s="3" t="str">
        <f t="shared" si="1"/>
        <v/>
      </c>
    </row>
    <row r="228" spans="7:7" x14ac:dyDescent="0.2">
      <c r="G228" s="3" t="str">
        <f t="shared" si="1"/>
        <v/>
      </c>
    </row>
    <row r="229" spans="7:7" x14ac:dyDescent="0.2">
      <c r="G229" s="3" t="str">
        <f t="shared" si="1"/>
        <v/>
      </c>
    </row>
    <row r="230" spans="7:7" x14ac:dyDescent="0.2">
      <c r="G230" s="3" t="str">
        <f t="shared" si="1"/>
        <v/>
      </c>
    </row>
    <row r="231" spans="7:7" x14ac:dyDescent="0.2">
      <c r="G231" s="3" t="str">
        <f t="shared" si="1"/>
        <v/>
      </c>
    </row>
    <row r="232" spans="7:7" x14ac:dyDescent="0.2">
      <c r="G232" s="3" t="str">
        <f t="shared" si="1"/>
        <v/>
      </c>
    </row>
    <row r="233" spans="7:7" x14ac:dyDescent="0.2">
      <c r="G233" s="3" t="str">
        <f t="shared" si="1"/>
        <v/>
      </c>
    </row>
    <row r="234" spans="7:7" x14ac:dyDescent="0.2">
      <c r="G234" s="3" t="str">
        <f t="shared" si="1"/>
        <v/>
      </c>
    </row>
    <row r="235" spans="7:7" x14ac:dyDescent="0.2">
      <c r="G235" s="3" t="str">
        <f t="shared" si="1"/>
        <v/>
      </c>
    </row>
    <row r="236" spans="7:7" x14ac:dyDescent="0.2">
      <c r="G236" s="3" t="str">
        <f t="shared" si="1"/>
        <v/>
      </c>
    </row>
    <row r="237" spans="7:7" x14ac:dyDescent="0.2">
      <c r="G237" s="3" t="str">
        <f t="shared" si="1"/>
        <v/>
      </c>
    </row>
    <row r="238" spans="7:7" x14ac:dyDescent="0.2">
      <c r="G238" s="3" t="str">
        <f t="shared" si="1"/>
        <v/>
      </c>
    </row>
    <row r="239" spans="7:7" x14ac:dyDescent="0.2">
      <c r="G239" s="3" t="str">
        <f t="shared" si="1"/>
        <v/>
      </c>
    </row>
    <row r="240" spans="7:7" x14ac:dyDescent="0.2">
      <c r="G240" s="3" t="str">
        <f t="shared" si="1"/>
        <v/>
      </c>
    </row>
    <row r="241" spans="7:7" x14ac:dyDescent="0.2">
      <c r="G241" s="3" t="str">
        <f t="shared" si="1"/>
        <v/>
      </c>
    </row>
    <row r="242" spans="7:7" x14ac:dyDescent="0.2">
      <c r="G242" s="3" t="str">
        <f t="shared" si="1"/>
        <v/>
      </c>
    </row>
    <row r="243" spans="7:7" x14ac:dyDescent="0.2">
      <c r="G243" s="3" t="str">
        <f t="shared" si="1"/>
        <v/>
      </c>
    </row>
    <row r="244" spans="7:7" x14ac:dyDescent="0.2">
      <c r="G244" s="3" t="str">
        <f t="shared" si="1"/>
        <v/>
      </c>
    </row>
    <row r="245" spans="7:7" x14ac:dyDescent="0.2">
      <c r="G245" s="3" t="str">
        <f t="shared" si="1"/>
        <v/>
      </c>
    </row>
    <row r="246" spans="7:7" x14ac:dyDescent="0.2">
      <c r="G246" s="3" t="str">
        <f t="shared" si="1"/>
        <v/>
      </c>
    </row>
    <row r="247" spans="7:7" x14ac:dyDescent="0.2">
      <c r="G247" s="3" t="str">
        <f t="shared" si="1"/>
        <v/>
      </c>
    </row>
    <row r="248" spans="7:7" x14ac:dyDescent="0.2">
      <c r="G248" s="3" t="str">
        <f t="shared" si="1"/>
        <v/>
      </c>
    </row>
    <row r="249" spans="7:7" x14ac:dyDescent="0.2">
      <c r="G249" s="3" t="str">
        <f t="shared" si="1"/>
        <v/>
      </c>
    </row>
    <row r="250" spans="7:7" x14ac:dyDescent="0.2">
      <c r="G250" s="3" t="str">
        <f t="shared" si="1"/>
        <v/>
      </c>
    </row>
    <row r="251" spans="7:7" x14ac:dyDescent="0.2">
      <c r="G251" s="3" t="str">
        <f t="shared" si="1"/>
        <v/>
      </c>
    </row>
    <row r="252" spans="7:7" x14ac:dyDescent="0.2">
      <c r="G252" s="3" t="str">
        <f t="shared" si="1"/>
        <v/>
      </c>
    </row>
    <row r="253" spans="7:7" x14ac:dyDescent="0.2">
      <c r="G253" s="3" t="str">
        <f t="shared" si="1"/>
        <v/>
      </c>
    </row>
    <row r="254" spans="7:7" x14ac:dyDescent="0.2">
      <c r="G254" s="3" t="str">
        <f t="shared" si="1"/>
        <v/>
      </c>
    </row>
    <row r="255" spans="7:7" x14ac:dyDescent="0.2">
      <c r="G255" s="3" t="str">
        <f t="shared" si="1"/>
        <v/>
      </c>
    </row>
    <row r="256" spans="7:7" x14ac:dyDescent="0.2">
      <c r="G256" s="3" t="str">
        <f t="shared" si="1"/>
        <v/>
      </c>
    </row>
    <row r="257" spans="7:7" x14ac:dyDescent="0.2">
      <c r="G257" s="3" t="str">
        <f t="shared" si="1"/>
        <v/>
      </c>
    </row>
    <row r="258" spans="7:7" x14ac:dyDescent="0.2">
      <c r="G258" s="3" t="str">
        <f t="shared" ref="G258:G321" si="2">CONCATENATE(D262,E264,F262)</f>
        <v/>
      </c>
    </row>
    <row r="259" spans="7:7" x14ac:dyDescent="0.2">
      <c r="G259" s="3" t="str">
        <f t="shared" si="2"/>
        <v/>
      </c>
    </row>
    <row r="260" spans="7:7" x14ac:dyDescent="0.2">
      <c r="G260" s="3" t="str">
        <f t="shared" si="2"/>
        <v/>
      </c>
    </row>
    <row r="261" spans="7:7" x14ac:dyDescent="0.2">
      <c r="G261" s="3" t="str">
        <f t="shared" si="2"/>
        <v/>
      </c>
    </row>
    <row r="262" spans="7:7" x14ac:dyDescent="0.2">
      <c r="G262" s="3" t="str">
        <f t="shared" si="2"/>
        <v/>
      </c>
    </row>
    <row r="263" spans="7:7" x14ac:dyDescent="0.2">
      <c r="G263" s="3" t="str">
        <f t="shared" si="2"/>
        <v/>
      </c>
    </row>
    <row r="264" spans="7:7" x14ac:dyDescent="0.2">
      <c r="G264" s="3" t="str">
        <f t="shared" si="2"/>
        <v/>
      </c>
    </row>
    <row r="265" spans="7:7" x14ac:dyDescent="0.2">
      <c r="G265" s="3" t="str">
        <f t="shared" si="2"/>
        <v/>
      </c>
    </row>
    <row r="266" spans="7:7" x14ac:dyDescent="0.2">
      <c r="G266" s="3" t="str">
        <f t="shared" si="2"/>
        <v/>
      </c>
    </row>
    <row r="267" spans="7:7" x14ac:dyDescent="0.2">
      <c r="G267" s="3" t="str">
        <f t="shared" si="2"/>
        <v/>
      </c>
    </row>
    <row r="268" spans="7:7" x14ac:dyDescent="0.2">
      <c r="G268" s="3" t="str">
        <f t="shared" si="2"/>
        <v/>
      </c>
    </row>
    <row r="269" spans="7:7" x14ac:dyDescent="0.2">
      <c r="G269" s="3" t="str">
        <f t="shared" si="2"/>
        <v/>
      </c>
    </row>
    <row r="270" spans="7:7" x14ac:dyDescent="0.2">
      <c r="G270" s="3" t="str">
        <f t="shared" si="2"/>
        <v/>
      </c>
    </row>
    <row r="271" spans="7:7" x14ac:dyDescent="0.2">
      <c r="G271" s="3" t="str">
        <f t="shared" si="2"/>
        <v/>
      </c>
    </row>
    <row r="272" spans="7:7" x14ac:dyDescent="0.2">
      <c r="G272" s="3" t="str">
        <f t="shared" si="2"/>
        <v/>
      </c>
    </row>
    <row r="273" spans="7:7" x14ac:dyDescent="0.2">
      <c r="G273" s="3" t="str">
        <f t="shared" si="2"/>
        <v/>
      </c>
    </row>
    <row r="274" spans="7:7" x14ac:dyDescent="0.2">
      <c r="G274" s="3" t="str">
        <f t="shared" si="2"/>
        <v/>
      </c>
    </row>
    <row r="275" spans="7:7" x14ac:dyDescent="0.2">
      <c r="G275" s="3" t="str">
        <f t="shared" si="2"/>
        <v/>
      </c>
    </row>
    <row r="276" spans="7:7" x14ac:dyDescent="0.2">
      <c r="G276" s="3" t="str">
        <f t="shared" si="2"/>
        <v/>
      </c>
    </row>
    <row r="277" spans="7:7" x14ac:dyDescent="0.2">
      <c r="G277" s="3" t="str">
        <f t="shared" si="2"/>
        <v/>
      </c>
    </row>
    <row r="278" spans="7:7" x14ac:dyDescent="0.2">
      <c r="G278" s="3" t="str">
        <f t="shared" si="2"/>
        <v/>
      </c>
    </row>
    <row r="279" spans="7:7" x14ac:dyDescent="0.2">
      <c r="G279" s="3" t="str">
        <f t="shared" si="2"/>
        <v/>
      </c>
    </row>
    <row r="280" spans="7:7" x14ac:dyDescent="0.2">
      <c r="G280" s="3" t="str">
        <f t="shared" si="2"/>
        <v/>
      </c>
    </row>
    <row r="281" spans="7:7" x14ac:dyDescent="0.2">
      <c r="G281" s="3" t="str">
        <f t="shared" si="2"/>
        <v/>
      </c>
    </row>
    <row r="282" spans="7:7" x14ac:dyDescent="0.2">
      <c r="G282" s="3" t="str">
        <f t="shared" si="2"/>
        <v/>
      </c>
    </row>
    <row r="283" spans="7:7" x14ac:dyDescent="0.2">
      <c r="G283" s="3" t="str">
        <f t="shared" si="2"/>
        <v/>
      </c>
    </row>
    <row r="284" spans="7:7" x14ac:dyDescent="0.2">
      <c r="G284" s="3" t="str">
        <f t="shared" si="2"/>
        <v/>
      </c>
    </row>
    <row r="285" spans="7:7" x14ac:dyDescent="0.2">
      <c r="G285" s="3" t="str">
        <f t="shared" si="2"/>
        <v/>
      </c>
    </row>
    <row r="286" spans="7:7" x14ac:dyDescent="0.2">
      <c r="G286" s="3" t="str">
        <f t="shared" si="2"/>
        <v/>
      </c>
    </row>
    <row r="287" spans="7:7" x14ac:dyDescent="0.2">
      <c r="G287" s="3" t="str">
        <f t="shared" si="2"/>
        <v/>
      </c>
    </row>
    <row r="288" spans="7:7" x14ac:dyDescent="0.2">
      <c r="G288" s="3" t="str">
        <f t="shared" si="2"/>
        <v/>
      </c>
    </row>
    <row r="289" spans="7:7" x14ac:dyDescent="0.2">
      <c r="G289" s="3" t="str">
        <f t="shared" si="2"/>
        <v/>
      </c>
    </row>
    <row r="290" spans="7:7" x14ac:dyDescent="0.2">
      <c r="G290" s="3" t="str">
        <f t="shared" si="2"/>
        <v/>
      </c>
    </row>
    <row r="291" spans="7:7" x14ac:dyDescent="0.2">
      <c r="G291" s="3" t="str">
        <f t="shared" si="2"/>
        <v/>
      </c>
    </row>
    <row r="292" spans="7:7" x14ac:dyDescent="0.2">
      <c r="G292" s="3" t="str">
        <f t="shared" si="2"/>
        <v/>
      </c>
    </row>
    <row r="293" spans="7:7" x14ac:dyDescent="0.2">
      <c r="G293" s="3" t="str">
        <f t="shared" si="2"/>
        <v/>
      </c>
    </row>
    <row r="294" spans="7:7" x14ac:dyDescent="0.2">
      <c r="G294" s="3" t="str">
        <f t="shared" si="2"/>
        <v/>
      </c>
    </row>
    <row r="295" spans="7:7" x14ac:dyDescent="0.2">
      <c r="G295" s="3" t="str">
        <f t="shared" si="2"/>
        <v/>
      </c>
    </row>
    <row r="296" spans="7:7" x14ac:dyDescent="0.2">
      <c r="G296" s="3" t="str">
        <f t="shared" si="2"/>
        <v/>
      </c>
    </row>
    <row r="297" spans="7:7" x14ac:dyDescent="0.2">
      <c r="G297" s="3" t="str">
        <f t="shared" si="2"/>
        <v/>
      </c>
    </row>
    <row r="298" spans="7:7" x14ac:dyDescent="0.2">
      <c r="G298" s="3" t="str">
        <f t="shared" si="2"/>
        <v/>
      </c>
    </row>
    <row r="299" spans="7:7" x14ac:dyDescent="0.2">
      <c r="G299" s="3" t="str">
        <f t="shared" si="2"/>
        <v/>
      </c>
    </row>
    <row r="300" spans="7:7" x14ac:dyDescent="0.2">
      <c r="G300" s="3" t="str">
        <f t="shared" si="2"/>
        <v/>
      </c>
    </row>
    <row r="301" spans="7:7" x14ac:dyDescent="0.2">
      <c r="G301" s="3" t="str">
        <f t="shared" si="2"/>
        <v/>
      </c>
    </row>
    <row r="302" spans="7:7" x14ac:dyDescent="0.2">
      <c r="G302" s="3" t="str">
        <f t="shared" si="2"/>
        <v/>
      </c>
    </row>
    <row r="303" spans="7:7" x14ac:dyDescent="0.2">
      <c r="G303" s="3" t="str">
        <f t="shared" si="2"/>
        <v/>
      </c>
    </row>
    <row r="304" spans="7:7" x14ac:dyDescent="0.2">
      <c r="G304" s="3" t="str">
        <f t="shared" si="2"/>
        <v/>
      </c>
    </row>
    <row r="305" spans="7:7" x14ac:dyDescent="0.2">
      <c r="G305" s="3" t="str">
        <f t="shared" si="2"/>
        <v/>
      </c>
    </row>
    <row r="306" spans="7:7" x14ac:dyDescent="0.2">
      <c r="G306" s="3" t="str">
        <f t="shared" si="2"/>
        <v/>
      </c>
    </row>
    <row r="307" spans="7:7" x14ac:dyDescent="0.2">
      <c r="G307" s="3" t="str">
        <f t="shared" si="2"/>
        <v/>
      </c>
    </row>
    <row r="308" spans="7:7" x14ac:dyDescent="0.2">
      <c r="G308" s="3" t="str">
        <f t="shared" si="2"/>
        <v/>
      </c>
    </row>
    <row r="309" spans="7:7" x14ac:dyDescent="0.2">
      <c r="G309" s="3" t="str">
        <f t="shared" si="2"/>
        <v/>
      </c>
    </row>
    <row r="310" spans="7:7" x14ac:dyDescent="0.2">
      <c r="G310" s="3" t="str">
        <f t="shared" si="2"/>
        <v/>
      </c>
    </row>
    <row r="311" spans="7:7" x14ac:dyDescent="0.2">
      <c r="G311" s="3" t="str">
        <f t="shared" si="2"/>
        <v/>
      </c>
    </row>
    <row r="312" spans="7:7" x14ac:dyDescent="0.2">
      <c r="G312" s="3" t="str">
        <f t="shared" si="2"/>
        <v/>
      </c>
    </row>
    <row r="313" spans="7:7" x14ac:dyDescent="0.2">
      <c r="G313" s="3" t="str">
        <f t="shared" si="2"/>
        <v/>
      </c>
    </row>
    <row r="314" spans="7:7" x14ac:dyDescent="0.2">
      <c r="G314" s="3" t="str">
        <f t="shared" si="2"/>
        <v/>
      </c>
    </row>
    <row r="315" spans="7:7" x14ac:dyDescent="0.2">
      <c r="G315" s="3" t="str">
        <f t="shared" si="2"/>
        <v/>
      </c>
    </row>
    <row r="316" spans="7:7" x14ac:dyDescent="0.2">
      <c r="G316" s="3" t="str">
        <f t="shared" si="2"/>
        <v/>
      </c>
    </row>
    <row r="317" spans="7:7" x14ac:dyDescent="0.2">
      <c r="G317" s="3" t="str">
        <f t="shared" si="2"/>
        <v/>
      </c>
    </row>
    <row r="318" spans="7:7" x14ac:dyDescent="0.2">
      <c r="G318" s="3" t="str">
        <f t="shared" si="2"/>
        <v/>
      </c>
    </row>
    <row r="319" spans="7:7" x14ac:dyDescent="0.2">
      <c r="G319" s="3" t="str">
        <f t="shared" si="2"/>
        <v/>
      </c>
    </row>
    <row r="320" spans="7:7" x14ac:dyDescent="0.2">
      <c r="G320" s="3" t="str">
        <f t="shared" si="2"/>
        <v/>
      </c>
    </row>
    <row r="321" spans="7:7" x14ac:dyDescent="0.2">
      <c r="G321" s="3" t="str">
        <f t="shared" si="2"/>
        <v/>
      </c>
    </row>
    <row r="322" spans="7:7" x14ac:dyDescent="0.2">
      <c r="G322" s="3" t="str">
        <f t="shared" ref="G322:G385" si="3">CONCATENATE(D326,E328,F326)</f>
        <v/>
      </c>
    </row>
    <row r="323" spans="7:7" x14ac:dyDescent="0.2">
      <c r="G323" s="3" t="str">
        <f t="shared" si="3"/>
        <v/>
      </c>
    </row>
    <row r="324" spans="7:7" x14ac:dyDescent="0.2">
      <c r="G324" s="3" t="str">
        <f t="shared" si="3"/>
        <v/>
      </c>
    </row>
    <row r="325" spans="7:7" x14ac:dyDescent="0.2">
      <c r="G325" s="3" t="str">
        <f t="shared" si="3"/>
        <v/>
      </c>
    </row>
    <row r="326" spans="7:7" x14ac:dyDescent="0.2">
      <c r="G326" s="3" t="str">
        <f t="shared" si="3"/>
        <v/>
      </c>
    </row>
    <row r="327" spans="7:7" x14ac:dyDescent="0.2">
      <c r="G327" s="3" t="str">
        <f t="shared" si="3"/>
        <v/>
      </c>
    </row>
    <row r="328" spans="7:7" x14ac:dyDescent="0.2">
      <c r="G328" s="3" t="str">
        <f t="shared" si="3"/>
        <v/>
      </c>
    </row>
    <row r="329" spans="7:7" x14ac:dyDescent="0.2">
      <c r="G329" s="3" t="str">
        <f t="shared" si="3"/>
        <v/>
      </c>
    </row>
    <row r="330" spans="7:7" x14ac:dyDescent="0.2">
      <c r="G330" s="3" t="str">
        <f t="shared" si="3"/>
        <v/>
      </c>
    </row>
    <row r="331" spans="7:7" x14ac:dyDescent="0.2">
      <c r="G331" s="3" t="str">
        <f t="shared" si="3"/>
        <v/>
      </c>
    </row>
    <row r="332" spans="7:7" x14ac:dyDescent="0.2">
      <c r="G332" s="3" t="str">
        <f t="shared" si="3"/>
        <v/>
      </c>
    </row>
    <row r="333" spans="7:7" x14ac:dyDescent="0.2">
      <c r="G333" s="3" t="str">
        <f t="shared" si="3"/>
        <v/>
      </c>
    </row>
    <row r="334" spans="7:7" x14ac:dyDescent="0.2">
      <c r="G334" s="3" t="str">
        <f t="shared" si="3"/>
        <v/>
      </c>
    </row>
    <row r="335" spans="7:7" x14ac:dyDescent="0.2">
      <c r="G335" s="3" t="str">
        <f t="shared" si="3"/>
        <v/>
      </c>
    </row>
    <row r="336" spans="7:7" x14ac:dyDescent="0.2">
      <c r="G336" s="3" t="str">
        <f t="shared" si="3"/>
        <v/>
      </c>
    </row>
    <row r="337" spans="7:7" x14ac:dyDescent="0.2">
      <c r="G337" s="3" t="str">
        <f t="shared" si="3"/>
        <v/>
      </c>
    </row>
    <row r="338" spans="7:7" x14ac:dyDescent="0.2">
      <c r="G338" s="3" t="str">
        <f t="shared" si="3"/>
        <v/>
      </c>
    </row>
    <row r="339" spans="7:7" x14ac:dyDescent="0.2">
      <c r="G339" s="3" t="str">
        <f t="shared" si="3"/>
        <v/>
      </c>
    </row>
    <row r="340" spans="7:7" x14ac:dyDescent="0.2">
      <c r="G340" s="3" t="str">
        <f t="shared" si="3"/>
        <v/>
      </c>
    </row>
    <row r="341" spans="7:7" x14ac:dyDescent="0.2">
      <c r="G341" s="3" t="str">
        <f t="shared" si="3"/>
        <v/>
      </c>
    </row>
    <row r="342" spans="7:7" x14ac:dyDescent="0.2">
      <c r="G342" s="3" t="str">
        <f t="shared" si="3"/>
        <v/>
      </c>
    </row>
    <row r="343" spans="7:7" x14ac:dyDescent="0.2">
      <c r="G343" s="3" t="str">
        <f t="shared" si="3"/>
        <v/>
      </c>
    </row>
    <row r="344" spans="7:7" x14ac:dyDescent="0.2">
      <c r="G344" s="3" t="str">
        <f t="shared" si="3"/>
        <v/>
      </c>
    </row>
    <row r="345" spans="7:7" x14ac:dyDescent="0.2">
      <c r="G345" s="3" t="str">
        <f t="shared" si="3"/>
        <v/>
      </c>
    </row>
    <row r="346" spans="7:7" x14ac:dyDescent="0.2">
      <c r="G346" s="3" t="str">
        <f t="shared" si="3"/>
        <v/>
      </c>
    </row>
    <row r="347" spans="7:7" x14ac:dyDescent="0.2">
      <c r="G347" s="3" t="str">
        <f t="shared" si="3"/>
        <v/>
      </c>
    </row>
    <row r="348" spans="7:7" x14ac:dyDescent="0.2">
      <c r="G348" s="3" t="str">
        <f t="shared" si="3"/>
        <v/>
      </c>
    </row>
    <row r="349" spans="7:7" x14ac:dyDescent="0.2">
      <c r="G349" s="3" t="str">
        <f t="shared" si="3"/>
        <v/>
      </c>
    </row>
    <row r="350" spans="7:7" x14ac:dyDescent="0.2">
      <c r="G350" s="3" t="str">
        <f t="shared" si="3"/>
        <v/>
      </c>
    </row>
    <row r="351" spans="7:7" x14ac:dyDescent="0.2">
      <c r="G351" s="3" t="str">
        <f t="shared" si="3"/>
        <v/>
      </c>
    </row>
    <row r="352" spans="7:7" x14ac:dyDescent="0.2">
      <c r="G352" s="3" t="str">
        <f t="shared" si="3"/>
        <v/>
      </c>
    </row>
    <row r="353" spans="7:7" x14ac:dyDescent="0.2">
      <c r="G353" s="3" t="str">
        <f t="shared" si="3"/>
        <v/>
      </c>
    </row>
    <row r="354" spans="7:7" x14ac:dyDescent="0.2">
      <c r="G354" s="3" t="str">
        <f t="shared" si="3"/>
        <v/>
      </c>
    </row>
    <row r="355" spans="7:7" x14ac:dyDescent="0.2">
      <c r="G355" s="3" t="str">
        <f t="shared" si="3"/>
        <v/>
      </c>
    </row>
    <row r="356" spans="7:7" x14ac:dyDescent="0.2">
      <c r="G356" s="3" t="str">
        <f t="shared" si="3"/>
        <v/>
      </c>
    </row>
    <row r="357" spans="7:7" x14ac:dyDescent="0.2">
      <c r="G357" s="3" t="str">
        <f t="shared" si="3"/>
        <v/>
      </c>
    </row>
    <row r="358" spans="7:7" x14ac:dyDescent="0.2">
      <c r="G358" s="3" t="str">
        <f t="shared" si="3"/>
        <v/>
      </c>
    </row>
    <row r="359" spans="7:7" x14ac:dyDescent="0.2">
      <c r="G359" s="3" t="str">
        <f t="shared" si="3"/>
        <v/>
      </c>
    </row>
    <row r="360" spans="7:7" x14ac:dyDescent="0.2">
      <c r="G360" s="3" t="str">
        <f t="shared" si="3"/>
        <v/>
      </c>
    </row>
    <row r="361" spans="7:7" x14ac:dyDescent="0.2">
      <c r="G361" s="3" t="str">
        <f t="shared" si="3"/>
        <v/>
      </c>
    </row>
    <row r="362" spans="7:7" x14ac:dyDescent="0.2">
      <c r="G362" s="3" t="str">
        <f t="shared" si="3"/>
        <v/>
      </c>
    </row>
    <row r="363" spans="7:7" x14ac:dyDescent="0.2">
      <c r="G363" s="3" t="str">
        <f t="shared" si="3"/>
        <v/>
      </c>
    </row>
    <row r="364" spans="7:7" x14ac:dyDescent="0.2">
      <c r="G364" s="3" t="str">
        <f t="shared" si="3"/>
        <v/>
      </c>
    </row>
    <row r="365" spans="7:7" x14ac:dyDescent="0.2">
      <c r="G365" s="3" t="str">
        <f t="shared" si="3"/>
        <v/>
      </c>
    </row>
    <row r="366" spans="7:7" x14ac:dyDescent="0.2">
      <c r="G366" s="3" t="str">
        <f t="shared" si="3"/>
        <v/>
      </c>
    </row>
    <row r="367" spans="7:7" x14ac:dyDescent="0.2">
      <c r="G367" s="3" t="str">
        <f t="shared" si="3"/>
        <v/>
      </c>
    </row>
    <row r="368" spans="7:7" x14ac:dyDescent="0.2">
      <c r="G368" s="3" t="str">
        <f t="shared" si="3"/>
        <v/>
      </c>
    </row>
    <row r="369" spans="7:7" x14ac:dyDescent="0.2">
      <c r="G369" s="3" t="str">
        <f t="shared" si="3"/>
        <v/>
      </c>
    </row>
    <row r="370" spans="7:7" x14ac:dyDescent="0.2">
      <c r="G370" s="3" t="str">
        <f t="shared" si="3"/>
        <v/>
      </c>
    </row>
    <row r="371" spans="7:7" x14ac:dyDescent="0.2">
      <c r="G371" s="3" t="str">
        <f t="shared" si="3"/>
        <v/>
      </c>
    </row>
    <row r="372" spans="7:7" x14ac:dyDescent="0.2">
      <c r="G372" s="3" t="str">
        <f t="shared" si="3"/>
        <v/>
      </c>
    </row>
    <row r="373" spans="7:7" x14ac:dyDescent="0.2">
      <c r="G373" s="3" t="str">
        <f t="shared" si="3"/>
        <v/>
      </c>
    </row>
    <row r="374" spans="7:7" x14ac:dyDescent="0.2">
      <c r="G374" s="3" t="str">
        <f t="shared" si="3"/>
        <v/>
      </c>
    </row>
    <row r="375" spans="7:7" x14ac:dyDescent="0.2">
      <c r="G375" s="3" t="str">
        <f t="shared" si="3"/>
        <v/>
      </c>
    </row>
    <row r="376" spans="7:7" x14ac:dyDescent="0.2">
      <c r="G376" s="3" t="str">
        <f t="shared" si="3"/>
        <v/>
      </c>
    </row>
    <row r="377" spans="7:7" x14ac:dyDescent="0.2">
      <c r="G377" s="3" t="str">
        <f t="shared" si="3"/>
        <v/>
      </c>
    </row>
    <row r="378" spans="7:7" x14ac:dyDescent="0.2">
      <c r="G378" s="3" t="str">
        <f t="shared" si="3"/>
        <v/>
      </c>
    </row>
    <row r="379" spans="7:7" x14ac:dyDescent="0.2">
      <c r="G379" s="3" t="str">
        <f t="shared" si="3"/>
        <v/>
      </c>
    </row>
    <row r="380" spans="7:7" x14ac:dyDescent="0.2">
      <c r="G380" s="3" t="str">
        <f t="shared" si="3"/>
        <v/>
      </c>
    </row>
    <row r="381" spans="7:7" x14ac:dyDescent="0.2">
      <c r="G381" s="3" t="str">
        <f t="shared" si="3"/>
        <v/>
      </c>
    </row>
    <row r="382" spans="7:7" x14ac:dyDescent="0.2">
      <c r="G382" s="3" t="str">
        <f t="shared" si="3"/>
        <v/>
      </c>
    </row>
    <row r="383" spans="7:7" x14ac:dyDescent="0.2">
      <c r="G383" s="3" t="str">
        <f t="shared" si="3"/>
        <v/>
      </c>
    </row>
    <row r="384" spans="7:7" x14ac:dyDescent="0.2">
      <c r="G384" s="3" t="str">
        <f t="shared" si="3"/>
        <v/>
      </c>
    </row>
    <row r="385" spans="7:7" x14ac:dyDescent="0.2">
      <c r="G385" s="3" t="str">
        <f t="shared" si="3"/>
        <v/>
      </c>
    </row>
  </sheetData>
  <sheetProtection selectLockedCells="1" selectUnlockedCells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9"/>
  <sheetViews>
    <sheetView workbookViewId="0"/>
  </sheetViews>
  <sheetFormatPr defaultRowHeight="15" x14ac:dyDescent="0.25"/>
  <sheetData>
    <row r="1" spans="1:19" x14ac:dyDescent="0.25">
      <c r="A1" s="64" t="s">
        <v>290</v>
      </c>
      <c r="B1" s="61" t="s">
        <v>291</v>
      </c>
      <c r="C1" s="61" t="s">
        <v>292</v>
      </c>
      <c r="D1" s="61" t="s">
        <v>293</v>
      </c>
      <c r="E1" s="61" t="s">
        <v>294</v>
      </c>
      <c r="F1" s="61" t="s">
        <v>295</v>
      </c>
      <c r="G1" s="61" t="s">
        <v>296</v>
      </c>
      <c r="H1" s="61" t="s">
        <v>297</v>
      </c>
      <c r="I1" s="61" t="s">
        <v>298</v>
      </c>
      <c r="J1" s="61" t="s">
        <v>299</v>
      </c>
      <c r="K1" s="61" t="s">
        <v>300</v>
      </c>
      <c r="L1" s="61" t="s">
        <v>301</v>
      </c>
      <c r="M1" s="61" t="s">
        <v>302</v>
      </c>
      <c r="N1" s="61" t="s">
        <v>303</v>
      </c>
      <c r="O1" s="61" t="s">
        <v>304</v>
      </c>
      <c r="P1" s="61" t="s">
        <v>305</v>
      </c>
      <c r="Q1" s="61" t="s">
        <v>306</v>
      </c>
      <c r="R1" s="61" t="s">
        <v>307</v>
      </c>
      <c r="S1" s="61" t="s">
        <v>308</v>
      </c>
    </row>
    <row r="2" spans="1:19" x14ac:dyDescent="0.25">
      <c r="A2" s="62" t="s">
        <v>291</v>
      </c>
      <c r="B2" s="63" t="s">
        <v>309</v>
      </c>
      <c r="C2" s="63" t="s">
        <v>310</v>
      </c>
      <c r="D2" s="63" t="s">
        <v>311</v>
      </c>
      <c r="E2" s="63" t="s">
        <v>312</v>
      </c>
      <c r="F2" s="63" t="s">
        <v>313</v>
      </c>
      <c r="G2" s="63" t="s">
        <v>314</v>
      </c>
      <c r="H2" s="63" t="s">
        <v>315</v>
      </c>
      <c r="I2" s="63" t="s">
        <v>316</v>
      </c>
      <c r="J2" s="63" t="s">
        <v>317</v>
      </c>
      <c r="K2" s="63" t="s">
        <v>318</v>
      </c>
      <c r="L2" s="63" t="s">
        <v>319</v>
      </c>
      <c r="M2" s="63" t="s">
        <v>320</v>
      </c>
      <c r="N2" s="63" t="s">
        <v>321</v>
      </c>
      <c r="O2" s="63" t="s">
        <v>322</v>
      </c>
      <c r="P2" s="63" t="s">
        <v>323</v>
      </c>
      <c r="Q2" s="63" t="s">
        <v>324</v>
      </c>
      <c r="R2" s="63" t="s">
        <v>325</v>
      </c>
      <c r="S2" s="63" t="s">
        <v>326</v>
      </c>
    </row>
    <row r="3" spans="1:19" x14ac:dyDescent="0.25">
      <c r="A3" s="62" t="s">
        <v>292</v>
      </c>
      <c r="B3" s="63" t="s">
        <v>327</v>
      </c>
      <c r="C3" s="63" t="s">
        <v>328</v>
      </c>
      <c r="D3" s="63" t="s">
        <v>329</v>
      </c>
      <c r="E3" s="63" t="s">
        <v>330</v>
      </c>
      <c r="F3" s="63" t="s">
        <v>331</v>
      </c>
      <c r="G3" s="63" t="s">
        <v>332</v>
      </c>
      <c r="H3" s="63" t="s">
        <v>333</v>
      </c>
      <c r="I3" s="63" t="s">
        <v>334</v>
      </c>
      <c r="J3" s="63" t="s">
        <v>335</v>
      </c>
      <c r="K3" s="63" t="s">
        <v>336</v>
      </c>
      <c r="L3" s="63" t="s">
        <v>337</v>
      </c>
      <c r="M3" s="63" t="s">
        <v>338</v>
      </c>
      <c r="N3" s="63" t="s">
        <v>339</v>
      </c>
      <c r="O3" s="63" t="s">
        <v>340</v>
      </c>
      <c r="P3" s="63" t="s">
        <v>341</v>
      </c>
      <c r="Q3" s="63" t="s">
        <v>342</v>
      </c>
      <c r="R3" s="63" t="s">
        <v>343</v>
      </c>
      <c r="S3" s="63" t="s">
        <v>344</v>
      </c>
    </row>
    <row r="4" spans="1:19" x14ac:dyDescent="0.25">
      <c r="A4" s="62" t="s">
        <v>293</v>
      </c>
      <c r="B4" s="63" t="s">
        <v>345</v>
      </c>
      <c r="C4" s="63" t="s">
        <v>346</v>
      </c>
      <c r="D4" s="63" t="s">
        <v>347</v>
      </c>
      <c r="E4" s="63" t="s">
        <v>348</v>
      </c>
      <c r="F4" s="63" t="s">
        <v>349</v>
      </c>
      <c r="G4" s="63" t="s">
        <v>350</v>
      </c>
      <c r="H4" s="63" t="s">
        <v>351</v>
      </c>
      <c r="I4" s="63" t="s">
        <v>317</v>
      </c>
      <c r="J4" s="63" t="s">
        <v>318</v>
      </c>
      <c r="K4" s="63" t="s">
        <v>352</v>
      </c>
      <c r="L4" s="63" t="s">
        <v>353</v>
      </c>
      <c r="M4" s="63" t="s">
        <v>354</v>
      </c>
      <c r="N4" s="63" t="s">
        <v>322</v>
      </c>
      <c r="O4" s="63" t="s">
        <v>355</v>
      </c>
      <c r="P4" s="63" t="s">
        <v>356</v>
      </c>
      <c r="Q4" s="63" t="s">
        <v>357</v>
      </c>
      <c r="R4" s="60"/>
      <c r="S4" s="60"/>
    </row>
    <row r="5" spans="1:19" x14ac:dyDescent="0.25">
      <c r="A5" s="62" t="s">
        <v>294</v>
      </c>
      <c r="B5" s="63" t="s">
        <v>358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1:19" x14ac:dyDescent="0.25">
      <c r="A6" s="62" t="s">
        <v>295</v>
      </c>
      <c r="B6" s="63" t="s">
        <v>359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</row>
    <row r="7" spans="1:19" x14ac:dyDescent="0.25">
      <c r="A7" s="62" t="s">
        <v>296</v>
      </c>
      <c r="B7" s="63" t="s">
        <v>310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</row>
    <row r="8" spans="1:19" x14ac:dyDescent="0.25">
      <c r="A8" s="62" t="s">
        <v>297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</row>
    <row r="9" spans="1:19" x14ac:dyDescent="0.25">
      <c r="A9" s="62" t="s">
        <v>298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</row>
    <row r="10" spans="1:19" x14ac:dyDescent="0.25">
      <c r="A10" s="62" t="s">
        <v>299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</row>
    <row r="11" spans="1:19" x14ac:dyDescent="0.25">
      <c r="A11" s="62" t="s">
        <v>300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</row>
    <row r="12" spans="1:19" x14ac:dyDescent="0.25">
      <c r="A12" s="62" t="s">
        <v>301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</row>
    <row r="13" spans="1:19" x14ac:dyDescent="0.25">
      <c r="A13" s="62" t="s">
        <v>302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</row>
    <row r="14" spans="1:19" x14ac:dyDescent="0.25">
      <c r="A14" s="62" t="s">
        <v>303</v>
      </c>
      <c r="B14" s="62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</row>
    <row r="15" spans="1:19" x14ac:dyDescent="0.25">
      <c r="A15" s="62" t="s">
        <v>304</v>
      </c>
      <c r="B15" s="62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</row>
    <row r="16" spans="1:19" x14ac:dyDescent="0.25">
      <c r="A16" s="62" t="s">
        <v>305</v>
      </c>
      <c r="B16" s="62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</row>
    <row r="17" spans="1:2" x14ac:dyDescent="0.25">
      <c r="A17" s="62" t="s">
        <v>306</v>
      </c>
      <c r="B17" s="62"/>
    </row>
    <row r="18" spans="1:2" x14ac:dyDescent="0.25">
      <c r="A18" s="62" t="s">
        <v>360</v>
      </c>
      <c r="B18" s="62"/>
    </row>
    <row r="19" spans="1:2" x14ac:dyDescent="0.25">
      <c r="A19" s="62" t="s">
        <v>361</v>
      </c>
      <c r="B19" s="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19</vt:i4>
      </vt:variant>
    </vt:vector>
  </HeadingPairs>
  <TitlesOfParts>
    <vt:vector size="22" baseType="lpstr">
      <vt:lpstr>LIB 002 (S)</vt:lpstr>
      <vt:lpstr>Hide</vt:lpstr>
      <vt:lpstr>Indirect lists</vt:lpstr>
      <vt:lpstr>Apprentice2</vt:lpstr>
      <vt:lpstr>Apprentice3</vt:lpstr>
      <vt:lpstr>Grade</vt:lpstr>
      <vt:lpstr>Grade1</vt:lpstr>
      <vt:lpstr>Grade10</vt:lpstr>
      <vt:lpstr>Grade11</vt:lpstr>
      <vt:lpstr>Grade12</vt:lpstr>
      <vt:lpstr>Grade14</vt:lpstr>
      <vt:lpstr>Grade15</vt:lpstr>
      <vt:lpstr>Grade16</vt:lpstr>
      <vt:lpstr>Grade17</vt:lpstr>
      <vt:lpstr>Grade2</vt:lpstr>
      <vt:lpstr>Grade3</vt:lpstr>
      <vt:lpstr>Grade4</vt:lpstr>
      <vt:lpstr>Grade5</vt:lpstr>
      <vt:lpstr>Grade6</vt:lpstr>
      <vt:lpstr>Grade7</vt:lpstr>
      <vt:lpstr>Grade8</vt:lpstr>
      <vt:lpstr>Grade9</vt:lpstr>
    </vt:vector>
  </TitlesOfParts>
  <Company>Liberata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Stevens, Nicky</dc:creator>
  <cp:lastModifiedBy>Mark Langston</cp:lastModifiedBy>
  <cp:lastPrinted>2018-01-04T15:55:54Z</cp:lastPrinted>
  <dcterms:created xsi:type="dcterms:W3CDTF">2015-10-21T10:53:58Z</dcterms:created>
  <dcterms:modified xsi:type="dcterms:W3CDTF">2018-01-25T16:19:43Z</dcterms:modified>
</cp:coreProperties>
</file>